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7fc28536b44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数量核对" sheetId="1" r:id="Rb3352bad081f435f"/>
    <x:sheet xmlns:r="http://schemas.openxmlformats.org/officeDocument/2006/relationships" name="销售与期限" sheetId="2" r:id="R9723f06291b249ee"/>
    <x:sheet xmlns:r="http://schemas.openxmlformats.org/officeDocument/2006/relationships" name="示例数量核对" sheetId="3" r:id="R60ed004679094928"/>
    <x:sheet xmlns:r="http://schemas.openxmlformats.org/officeDocument/2006/relationships" name="示例销售与期限" sheetId="4" r:id="R981068ea05d54f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[Red]-#,##0.00;0.00"/>
    <x:numFmt numFmtId="201" formatCode="0"/>
    <x:numFmt numFmtId="202" formatCode="yyyy-mm-dd"/>
  </x:numFmts>
  <x:fonts count="8">
    <x:font>
      <x:sz val="11"/>
      <x:name val="Carlito"/>
    </x:font>
    <x:font>
      <x:sz val="11"/>
      <x:color rgb="FF243348"/>
      <x:name val="Arial"/>
    </x:font>
    <x:font>
      <x:b/>
      <x:sz val="16"/>
      <x:color rgb="FF172A46"/>
      <x:name val="Arial"/>
    </x:font>
    <x:font>
      <x:sz val="11"/>
      <x:color rgb="FF175AA7"/>
      <x:name val="Arial"/>
    </x:font>
    <x:font>
      <x:sz val="11"/>
      <x:color rgb="FF52657D"/>
      <x:name val="Arial"/>
    </x:font>
    <x:font>
      <x:b/>
      <x:sz val="11"/>
      <x:color rgb="FFFFFFFF"/>
      <x:name val="Arial"/>
    </x:font>
    <x:font>
      <x:b/>
      <x:sz val="11"/>
      <x:color rgb="FF315370"/>
      <x:name val="Arial"/>
    </x:font>
    <x:font>
      <x:b/>
      <x:sz val="15"/>
      <x:color rgb="FF315370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FF0C2"/>
      </x:patternFill>
    </x:fill>
    <x:fill>
      <x:patternFill patternType="solid">
        <x:fgColor rgb="FF172A46"/>
      </x:patternFill>
    </x:fill>
    <x:fill>
      <x:patternFill patternType="solid">
        <x:fgColor rgb="FFFFFAEB"/>
      </x:patternFill>
    </x:fill>
    <x:fill>
      <x:patternFill patternType="solid">
        <x:fgColor rgb="FFEAF1F8"/>
      </x:patternFill>
    </x:fill>
    <x:fill>
      <x:patternFill patternType="solid">
        <x:fgColor rgb="FFFFFFFF"/>
      </x:patternFill>
    </x:fill>
    <x:fill>
      <x:patternFill patternType="solid">
        <x:fgColor rgb="FFF1F4F8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172A46"/>
      </x:bottom>
      <x:diagonal/>
    </x:border>
    <x:border>
      <x:left style="thin">
        <x:color rgb="FFCCD5DF"/>
      </x:left>
      <x:right/>
      <x:top style="thin">
        <x:color rgb="FFCCD5DF"/>
      </x:top>
      <x:bottom style="thin">
        <x:color rgb="FFCCD5DF"/>
      </x:bottom>
      <x:diagonal/>
    </x:border>
    <x:border>
      <x:left/>
      <x:right/>
      <x:top style="thin">
        <x:color rgb="FFCCD5DF"/>
      </x:top>
      <x:bottom style="thin">
        <x:color rgb="FFCCD5DF"/>
      </x:bottom>
      <x:diagonal/>
    </x:border>
    <x:border>
      <x:left/>
      <x:right style="thin">
        <x:color rgb="FFCCD5DF"/>
      </x:right>
      <x:top style="thin">
        <x:color rgb="FFCCD5DF"/>
      </x:top>
      <x:bottom style="thin">
        <x:color rgb="FFCCD5DF"/>
      </x:bottom>
      <x:diagonal/>
    </x:border>
    <x:border>
      <x:left style="thin">
        <x:color rgb="FFCCD5DF"/>
      </x:left>
      <x:right style="thin">
        <x:color rgb="FFCCD5DF"/>
      </x:right>
      <x:top style="thin">
        <x:color rgb="FFCCD5DF"/>
      </x:top>
      <x:bottom style="thin">
        <x:color rgb="FFCCD5DF"/>
      </x:bottom>
      <x:diagonal/>
    </x:border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4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5" xfId="0" applyNumberFormat="1" applyFont="1" applyFill="1" applyBorder="1" applyAlignment="1">
      <x:alignment vertical="center"/>
    </x:xf>
    <x:xf numFmtId="0" fontId="3" fillId="4" borderId="5" xfId="0" applyNumberFormat="1" applyFont="1" applyFill="1" applyBorder="1" applyAlignment="1">
      <x:alignment vertical="center" wrapText="1"/>
    </x:xf>
    <x:xf numFmtId="0" fontId="3" fillId="5" borderId="5" xfId="0" applyNumberFormat="1" applyFont="1" applyFill="1" applyBorder="1" applyAlignment="1">
      <x:alignment vertical="center" wrapText="1"/>
    </x:xf>
    <x:xf numFmtId="0" fontId="1" fillId="5" borderId="5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3" fillId="6" borderId="0" xfId="0" applyNumberFormat="1" applyFont="1" applyFill="1" applyBorder="1" applyAlignment="1">
      <x:alignment vertical="center"/>
    </x:xf>
    <x:xf numFmtId="0" fontId="3" fillId="6" borderId="5" xfId="0" applyNumberFormat="1" applyFont="1" applyFill="1" applyBorder="1" applyAlignment="1">
      <x:alignment vertical="center"/>
    </x:xf>
    <x:xf numFmtId="0" fontId="3" fillId="6" borderId="5" xfId="0" applyNumberFormat="1" applyFont="1" applyFill="1" applyBorder="1" applyAlignment="1">
      <x:alignment vertical="center" wrapText="1"/>
    </x:xf>
    <x:xf numFmtId="200" fontId="3" fillId="4" borderId="5" xfId="0" applyNumberFormat="1" applyFont="1" applyFill="1" applyBorder="1" applyAlignment="1">
      <x:alignment vertical="center" wrapText="1"/>
    </x:xf>
    <x:xf numFmtId="200" fontId="1" fillId="5" borderId="5" xfId="0" applyNumberFormat="1" applyFont="1" applyFill="1" applyBorder="1" applyAlignment="1">
      <x:alignment vertical="center" wrapText="1"/>
    </x:xf>
    <x:xf numFmtId="200" fontId="3" fillId="6" borderId="5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horizontal="center" vertical="center"/>
    </x:xf>
    <x:xf numFmtId="0" fontId="7" fillId="7" borderId="0" xfId="0" applyNumberFormat="1" applyFont="1" applyFill="1" applyBorder="1" applyAlignment="1">
      <x:alignment horizontal="center" vertical="center"/>
    </x:xf>
    <x:xf numFmtId="201" fontId="7" fillId="7" borderId="0" xfId="0" applyNumberFormat="1" applyFont="1" applyFill="1" applyBorder="1" applyAlignment="1">
      <x:alignment horizontal="center" vertical="center"/>
    </x:xf>
    <x:xf numFmtId="0" fontId="3" fillId="5" borderId="2" xfId="0" applyNumberFormat="1" applyFont="1" applyFill="1" applyBorder="1" applyAlignment="1">
      <x:alignment vertical="center"/>
    </x:xf>
    <x:xf numFmtId="0" fontId="3" fillId="5" borderId="3" xfId="0" applyNumberFormat="1" applyFont="1" applyFill="1" applyBorder="1" applyAlignment="1">
      <x:alignment vertical="center"/>
    </x:xf>
    <x:xf numFmtId="0" fontId="3" fillId="5" borderId="4" xfId="0" applyNumberFormat="1" applyFont="1" applyFill="1" applyBorder="1" applyAlignment="1">
      <x:alignment vertical="center"/>
    </x:xf>
    <x:xf numFmtId="202" fontId="3" fillId="4" borderId="5" xfId="0" applyNumberFormat="1" applyFont="1" applyFill="1" applyBorder="1" applyAlignment="1">
      <x:alignment vertical="center" wrapText="1"/>
    </x:xf>
    <x:xf numFmtId="202" fontId="3" fillId="6" borderId="5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6"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3355115ac3484c" /><Relationship Type="http://schemas.openxmlformats.org/officeDocument/2006/relationships/theme" Target="/xl/theme/theme1.xml" Id="R405e4e98551f4b66" /><Relationship Type="http://schemas.openxmlformats.org/officeDocument/2006/relationships/sharedStrings" Target="/xl/sharedStrings.xml" Id="R322d2852289e4150" /><Relationship Type="http://schemas.openxmlformats.org/officeDocument/2006/relationships/worksheet" Target="/xl/worksheets/sheet1.xml" Id="Rb3352bad081f435f" /><Relationship Type="http://schemas.openxmlformats.org/officeDocument/2006/relationships/worksheet" Target="/xl/worksheets/sheet2.xml" Id="R9723f06291b249ee" /><Relationship Type="http://schemas.openxmlformats.org/officeDocument/2006/relationships/worksheet" Target="/xl/worksheets/sheet3.xml" Id="R60ed004679094928" /><Relationship Type="http://schemas.openxmlformats.org/officeDocument/2006/relationships/worksheet" Target="/xl/worksheets/sheet4.xml" Id="R981068ea05d54f5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A46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7.5" hidden="0" customWidth="1"/>
    <x:col min="2" max="2" width="11.25" hidden="0" customWidth="1"/>
    <x:col min="3" max="3" width="11.25" hidden="0" customWidth="1"/>
    <x:col min="4" max="4" width="11.25" hidden="0" customWidth="1"/>
    <x:col min="5" max="5" width="11.25" hidden="0" customWidth="1"/>
    <x:col min="6" max="6" width="11.25" hidden="0" customWidth="1"/>
    <x:col min="7" max="7" width="12.5" hidden="0" customWidth="1"/>
    <x:col min="8" max="8" width="12.5" hidden="0" customWidth="1"/>
    <x:col min="9" max="9" width="11.25" hidden="0" customWidth="1"/>
    <x:col min="10" max="10" width="24.3799991607666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4" customHeight="1">
      <x:c r="A2" s="4" t="str">
        <x:v>海外仓数量核对</x:v>
      </x:c>
      <x:c r="B2" s="4"/>
      <x:c r="C2" s="4"/>
      <x:c r="D2" s="4"/>
      <x:c r="E2" s="4"/>
      <x:c r="F2" s="4"/>
      <x:c r="G2" s="4"/>
      <x:c r="H2" s="4"/>
      <x:c r="I2" s="4"/>
      <x:c r="J2" s="4"/>
    </x:row>
    <x:row r="3" ht="27" customHeight="1">
      <x:c r="A3" s="2" t="str">
        <x:v>企业</x:v>
      </x:c>
      <x:c r="B3" s="7"/>
      <x:c r="C3" s="8"/>
      <x:c r="D3" s="9"/>
      <x:c r="E3" s="2" t="str">
        <x:v>业务期间</x:v>
      </x:c>
      <x:c r="F3" s="7"/>
      <x:c r="G3" s="8"/>
      <x:c r="H3" s="9"/>
      <x:c r="I3" s="2"/>
      <x:c r="J3" s="2"/>
    </x:row>
    <x:row r="4" ht="27" customHeight="1">
      <x:c r="A4" s="2" t="str">
        <x:v>币种</x:v>
      </x:c>
      <x:c r="B4" s="7"/>
      <x:c r="C4" s="8"/>
      <x:c r="D4" s="9"/>
      <x:c r="E4" s="2" t="str">
        <x:v>仓库 / 经办</x:v>
      </x:c>
      <x:c r="F4" s="7"/>
      <x:c r="G4" s="8"/>
      <x:c r="H4" s="9"/>
      <x:c r="I4" s="2"/>
      <x:c r="J4" s="2"/>
    </x:row>
    <x:row r="5" ht="27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0" customHeight="1">
      <x:c r="A6" s="11" t="str">
        <x:v>① 填企业、仓库、期间及原币  ② 按报关项 / SKU填数量  ③ 看差额，再到销售与期限页登记原始销售资料</x:v>
      </x:c>
      <x:c r="B6" s="11"/>
      <x:c r="C6" s="11"/>
      <x:c r="D6" s="11"/>
      <x:c r="E6" s="11"/>
      <x:c r="F6" s="11"/>
      <x:c r="G6" s="11"/>
      <x:c r="H6" s="11"/>
      <x:c r="I6" s="11"/>
      <x:c r="J6" s="11"/>
    </x:row>
    <x:row r="7" ht="30" customHeight="1">
      <x:c r="A7" s="11" t="str">
        <x:v>数量单位须一致并写入第一列。期初+入仓−销售出库+退货−损耗调出=推算期末；不同SKU数量不汇总。</x:v>
      </x:c>
      <x:c r="B7" s="11"/>
      <x:c r="C7" s="11"/>
      <x:c r="D7" s="11"/>
      <x:c r="E7" s="11"/>
      <x:c r="F7" s="11"/>
      <x:c r="G7" s="11"/>
      <x:c r="H7" s="11"/>
      <x:c r="I7" s="11"/>
      <x:c r="J7" s="11"/>
    </x:row>
    <x:row r="8" ht="27" customHeight="1">
      <x:c r="A8" s="32" t="str">
        <x:v>已计算SKU</x:v>
      </x:c>
      <x:c r="B8" s="32"/>
      <x:c r="C8" s="32" t="str">
        <x:v>待补SKU</x:v>
      </x:c>
      <x:c r="D8" s="32"/>
      <x:c r="E8" s="32" t="str">
        <x:v>差额SKU</x:v>
      </x:c>
      <x:c r="F8" s="32"/>
      <x:c r="G8" s="32" t="str">
        <x:v>负库存SKU</x:v>
      </x:c>
      <x:c r="H8" s="32"/>
      <x:c r="I8" s="2"/>
      <x:c r="J8" s="2"/>
    </x:row>
    <x:row r="9" ht="27" customHeight="1">
      <x:c r="A9" s="34" t="n">
        <x:f>COUNT(H11:H20)</x:f>
        <x:v>0</x:v>
      </x:c>
      <x:c r="B9" s="34"/>
      <x:c r="C9" s="34" t="n">
        <x:f>COUNTIFS(J11:J20,"待补：表头或数量")</x:f>
        <x:v>0</x:v>
      </x:c>
      <x:c r="D9" s="34"/>
      <x:c r="E9" s="34" t="n">
        <x:f>IF(AND(ISNUMBER(I11),I11&lt;&gt;0),1,0)+IF(AND(ISNUMBER(I12),I12&lt;&gt;0),1,0)+IF(AND(ISNUMBER(I13),I13&lt;&gt;0),1,0)+IF(AND(ISNUMBER(I14),I14&lt;&gt;0),1,0)+IF(AND(ISNUMBER(I15),I15&lt;&gt;0),1,0)+IF(AND(ISNUMBER(I16),I16&lt;&gt;0),1,0)+IF(AND(ISNUMBER(I17),I17&lt;&gt;0),1,0)+IF(AND(ISNUMBER(I18),I18&lt;&gt;0),1,0)+IF(AND(ISNUMBER(I19),I19&lt;&gt;0),1,0)+IF(AND(ISNUMBER(I20),I20&lt;&gt;0),1,0)</x:f>
        <x:v>0</x:v>
      </x:c>
      <x:c r="F9" s="34"/>
      <x:c r="G9" s="34" t="n">
        <x:f>COUNTIFS(H11:H20,"&lt;0")</x:f>
        <x:v>0</x:v>
      </x:c>
      <x:c r="H9" s="34"/>
      <x:c r="I9" s="2"/>
      <x:c r="J9" s="2"/>
    </x:row>
    <x:row r="10" ht="36" customHeight="1">
      <x:c r="A10" s="16" t="str">
        <x:v>报关项 / SKU / 单位</x:v>
      </x:c>
      <x:c r="B10" s="16" t="str">
        <x:v>期初数量</x:v>
      </x:c>
      <x:c r="C10" s="16" t="str">
        <x:v>入仓数量</x:v>
      </x:c>
      <x:c r="D10" s="16" t="str">
        <x:v>销售出库</x:v>
      </x:c>
      <x:c r="E10" s="16" t="str">
        <x:v>退货入仓</x:v>
      </x:c>
      <x:c r="F10" s="16" t="str">
        <x:v>损耗调出</x:v>
      </x:c>
      <x:c r="G10" s="16" t="str">
        <x:v>实际期末</x:v>
      </x:c>
      <x:c r="H10" s="16" t="str">
        <x:v>推算期末</x:v>
      </x:c>
      <x:c r="I10" s="16" t="str">
        <x:v>数量差额</x:v>
      </x:c>
      <x:c r="J10" s="16" t="str">
        <x:v>数量提示</x:v>
      </x:c>
    </x:row>
    <x:row r="11" ht="38" customHeight="1">
      <x:c r="A11" s="20"/>
      <x:c r="B11" s="27"/>
      <x:c r="C11" s="27"/>
      <x:c r="D11" s="27"/>
      <x:c r="E11" s="27"/>
      <x:c r="F11" s="27"/>
      <x:c r="G11" s="27"/>
      <x:c r="H11" s="28" t="str">
        <x:f>IF(AND(AND(ISTEXT($B$3),$B$3&lt;&gt;"",ISTEXT($B$4),$B$4&lt;&gt;"",$F$3&lt;&gt;""),$F$4&lt;&gt;"",A11&lt;&gt;"",COUNTIFS($A$11:$A$20,A11)=1,COUNT(B11:G11)=6,MIN(B11:G11)&gt;=0),B11+C11-D11+E11-F11,"")</x:f>
      </x:c>
      <x:c r="I11" s="28" t="str">
        <x:f>IF(ISNUMBER(H11),H11-G11,"")</x:f>
      </x:c>
      <x:c r="J11" s="22" t="str">
        <x:f>IF(COUNTA(A11:G11)=0,"",IF(NOT(AND(AND(ISTEXT($B$3),$B$3&lt;&gt;"",ISTEXT($B$4),$B$4&lt;&gt;"",$F$3&lt;&gt;""),$F$4&lt;&gt;"",A11&lt;&gt;"",COUNTIFS($A$11:$A$20,A11)=1,COUNT(B11:G11)=6,MIN(B11:G11)&gt;=0)),"待补：表头或数量",IF(H11&lt;0,"异常：推算库存为负",IF(I11&lt;&gt;0,"异常：盘点差额","数量相符，核原单"))))</x:f>
      </x:c>
    </x:row>
    <x:row r="12" ht="38" customHeight="1">
      <x:c r="A12" s="26"/>
      <x:c r="B12" s="29"/>
      <x:c r="C12" s="29"/>
      <x:c r="D12" s="29"/>
      <x:c r="E12" s="29"/>
      <x:c r="F12" s="29"/>
      <x:c r="G12" s="29"/>
      <x:c r="H12" s="28" t="str">
        <x:f>IF(AND(AND(ISTEXT($B$3),$B$3&lt;&gt;"",ISTEXT($B$4),$B$4&lt;&gt;"",$F$3&lt;&gt;""),$F$4&lt;&gt;"",A12&lt;&gt;"",COUNTIFS($A$11:$A$20,A12)=1,COUNT(B12:G12)=6,MIN(B12:G12)&gt;=0),B12+C12-D12+E12-F12,"")</x:f>
      </x:c>
      <x:c r="I12" s="28" t="str">
        <x:f>IF(ISNUMBER(H12),H12-G12,"")</x:f>
      </x:c>
      <x:c r="J12" s="22" t="str">
        <x:f>IF(COUNTA(A12:G12)=0,"",IF(NOT(AND(AND(ISTEXT($B$3),$B$3&lt;&gt;"",ISTEXT($B$4),$B$4&lt;&gt;"",$F$3&lt;&gt;""),$F$4&lt;&gt;"",A12&lt;&gt;"",COUNTIFS($A$11:$A$20,A12)=1,COUNT(B12:G12)=6,MIN(B12:G12)&gt;=0)),"待补：表头或数量",IF(H12&lt;0,"异常：推算库存为负",IF(I12&lt;&gt;0,"异常：盘点差额","数量相符，核原单"))))</x:f>
      </x:c>
    </x:row>
    <x:row r="13" ht="38" customHeight="1">
      <x:c r="A13" s="20"/>
      <x:c r="B13" s="27"/>
      <x:c r="C13" s="27"/>
      <x:c r="D13" s="27"/>
      <x:c r="E13" s="27"/>
      <x:c r="F13" s="27"/>
      <x:c r="G13" s="27"/>
      <x:c r="H13" s="28" t="str">
        <x:f>IF(AND(AND(ISTEXT($B$3),$B$3&lt;&gt;"",ISTEXT($B$4),$B$4&lt;&gt;"",$F$3&lt;&gt;""),$F$4&lt;&gt;"",A13&lt;&gt;"",COUNTIFS($A$11:$A$20,A13)=1,COUNT(B13:G13)=6,MIN(B13:G13)&gt;=0),B13+C13-D13+E13-F13,"")</x:f>
      </x:c>
      <x:c r="I13" s="28" t="str">
        <x:f>IF(ISNUMBER(H13),H13-G13,"")</x:f>
      </x:c>
      <x:c r="J13" s="22" t="str">
        <x:f>IF(COUNTA(A13:G13)=0,"",IF(NOT(AND(AND(ISTEXT($B$3),$B$3&lt;&gt;"",ISTEXT($B$4),$B$4&lt;&gt;"",$F$3&lt;&gt;""),$F$4&lt;&gt;"",A13&lt;&gt;"",COUNTIFS($A$11:$A$20,A13)=1,COUNT(B13:G13)=6,MIN(B13:G13)&gt;=0)),"待补：表头或数量",IF(H13&lt;0,"异常：推算库存为负",IF(I13&lt;&gt;0,"异常：盘点差额","数量相符，核原单"))))</x:f>
      </x:c>
    </x:row>
    <x:row r="14" ht="38" customHeight="1">
      <x:c r="A14" s="26"/>
      <x:c r="B14" s="29"/>
      <x:c r="C14" s="29"/>
      <x:c r="D14" s="29"/>
      <x:c r="E14" s="29"/>
      <x:c r="F14" s="29"/>
      <x:c r="G14" s="29"/>
      <x:c r="H14" s="28" t="str">
        <x:f>IF(AND(AND(ISTEXT($B$3),$B$3&lt;&gt;"",ISTEXT($B$4),$B$4&lt;&gt;"",$F$3&lt;&gt;""),$F$4&lt;&gt;"",A14&lt;&gt;"",COUNTIFS($A$11:$A$20,A14)=1,COUNT(B14:G14)=6,MIN(B14:G14)&gt;=0),B14+C14-D14+E14-F14,"")</x:f>
      </x:c>
      <x:c r="I14" s="28" t="str">
        <x:f>IF(ISNUMBER(H14),H14-G14,"")</x:f>
      </x:c>
      <x:c r="J14" s="22" t="str">
        <x:f>IF(COUNTA(A14:G14)=0,"",IF(NOT(AND(AND(ISTEXT($B$3),$B$3&lt;&gt;"",ISTEXT($B$4),$B$4&lt;&gt;"",$F$3&lt;&gt;""),$F$4&lt;&gt;"",A14&lt;&gt;"",COUNTIFS($A$11:$A$20,A14)=1,COUNT(B14:G14)=6,MIN(B14:G14)&gt;=0)),"待补：表头或数量",IF(H14&lt;0,"异常：推算库存为负",IF(I14&lt;&gt;0,"异常：盘点差额","数量相符，核原单"))))</x:f>
      </x:c>
    </x:row>
    <x:row r="15" ht="38" customHeight="1">
      <x:c r="A15" s="20"/>
      <x:c r="B15" s="27"/>
      <x:c r="C15" s="27"/>
      <x:c r="D15" s="27"/>
      <x:c r="E15" s="27"/>
      <x:c r="F15" s="27"/>
      <x:c r="G15" s="27"/>
      <x:c r="H15" s="28" t="str">
        <x:f>IF(AND(AND(ISTEXT($B$3),$B$3&lt;&gt;"",ISTEXT($B$4),$B$4&lt;&gt;"",$F$3&lt;&gt;""),$F$4&lt;&gt;"",A15&lt;&gt;"",COUNTIFS($A$11:$A$20,A15)=1,COUNT(B15:G15)=6,MIN(B15:G15)&gt;=0),B15+C15-D15+E15-F15,"")</x:f>
      </x:c>
      <x:c r="I15" s="28" t="str">
        <x:f>IF(ISNUMBER(H15),H15-G15,"")</x:f>
      </x:c>
      <x:c r="J15" s="22" t="str">
        <x:f>IF(COUNTA(A15:G15)=0,"",IF(NOT(AND(AND(ISTEXT($B$3),$B$3&lt;&gt;"",ISTEXT($B$4),$B$4&lt;&gt;"",$F$3&lt;&gt;""),$F$4&lt;&gt;"",A15&lt;&gt;"",COUNTIFS($A$11:$A$20,A15)=1,COUNT(B15:G15)=6,MIN(B15:G15)&gt;=0)),"待补：表头或数量",IF(H15&lt;0,"异常：推算库存为负",IF(I15&lt;&gt;0,"异常：盘点差额","数量相符，核原单"))))</x:f>
      </x:c>
    </x:row>
    <x:row r="16" ht="38" customHeight="1">
      <x:c r="A16" s="26"/>
      <x:c r="B16" s="29"/>
      <x:c r="C16" s="29"/>
      <x:c r="D16" s="29"/>
      <x:c r="E16" s="29"/>
      <x:c r="F16" s="29"/>
      <x:c r="G16" s="29"/>
      <x:c r="H16" s="28" t="str">
        <x:f>IF(AND(AND(ISTEXT($B$3),$B$3&lt;&gt;"",ISTEXT($B$4),$B$4&lt;&gt;"",$F$3&lt;&gt;""),$F$4&lt;&gt;"",A16&lt;&gt;"",COUNTIFS($A$11:$A$20,A16)=1,COUNT(B16:G16)=6,MIN(B16:G16)&gt;=0),B16+C16-D16+E16-F16,"")</x:f>
      </x:c>
      <x:c r="I16" s="28" t="str">
        <x:f>IF(ISNUMBER(H16),H16-G16,"")</x:f>
      </x:c>
      <x:c r="J16" s="22" t="str">
        <x:f>IF(COUNTA(A16:G16)=0,"",IF(NOT(AND(AND(ISTEXT($B$3),$B$3&lt;&gt;"",ISTEXT($B$4),$B$4&lt;&gt;"",$F$3&lt;&gt;""),$F$4&lt;&gt;"",A16&lt;&gt;"",COUNTIFS($A$11:$A$20,A16)=1,COUNT(B16:G16)=6,MIN(B16:G16)&gt;=0)),"待补：表头或数量",IF(H16&lt;0,"异常：推算库存为负",IF(I16&lt;&gt;0,"异常：盘点差额","数量相符，核原单"))))</x:f>
      </x:c>
    </x:row>
    <x:row r="17" ht="38" customHeight="1">
      <x:c r="A17" s="20"/>
      <x:c r="B17" s="27"/>
      <x:c r="C17" s="27"/>
      <x:c r="D17" s="27"/>
      <x:c r="E17" s="27"/>
      <x:c r="F17" s="27"/>
      <x:c r="G17" s="27"/>
      <x:c r="H17" s="28" t="str">
        <x:f>IF(AND(AND(ISTEXT($B$3),$B$3&lt;&gt;"",ISTEXT($B$4),$B$4&lt;&gt;"",$F$3&lt;&gt;""),$F$4&lt;&gt;"",A17&lt;&gt;"",COUNTIFS($A$11:$A$20,A17)=1,COUNT(B17:G17)=6,MIN(B17:G17)&gt;=0),B17+C17-D17+E17-F17,"")</x:f>
      </x:c>
      <x:c r="I17" s="28" t="str">
        <x:f>IF(ISNUMBER(H17),H17-G17,"")</x:f>
      </x:c>
      <x:c r="J17" s="22" t="str">
        <x:f>IF(COUNTA(A17:G17)=0,"",IF(NOT(AND(AND(ISTEXT($B$3),$B$3&lt;&gt;"",ISTEXT($B$4),$B$4&lt;&gt;"",$F$3&lt;&gt;""),$F$4&lt;&gt;"",A17&lt;&gt;"",COUNTIFS($A$11:$A$20,A17)=1,COUNT(B17:G17)=6,MIN(B17:G17)&gt;=0)),"待补：表头或数量",IF(H17&lt;0,"异常：推算库存为负",IF(I17&lt;&gt;0,"异常：盘点差额","数量相符，核原单"))))</x:f>
      </x:c>
    </x:row>
    <x:row r="18" ht="38" customHeight="1">
      <x:c r="A18" s="26"/>
      <x:c r="B18" s="29"/>
      <x:c r="C18" s="29"/>
      <x:c r="D18" s="29"/>
      <x:c r="E18" s="29"/>
      <x:c r="F18" s="29"/>
      <x:c r="G18" s="29"/>
      <x:c r="H18" s="28" t="str">
        <x:f>IF(AND(AND(ISTEXT($B$3),$B$3&lt;&gt;"",ISTEXT($B$4),$B$4&lt;&gt;"",$F$3&lt;&gt;""),$F$4&lt;&gt;"",A18&lt;&gt;"",COUNTIFS($A$11:$A$20,A18)=1,COUNT(B18:G18)=6,MIN(B18:G18)&gt;=0),B18+C18-D18+E18-F18,"")</x:f>
      </x:c>
      <x:c r="I18" s="28" t="str">
        <x:f>IF(ISNUMBER(H18),H18-G18,"")</x:f>
      </x:c>
      <x:c r="J18" s="22" t="str">
        <x:f>IF(COUNTA(A18:G18)=0,"",IF(NOT(AND(AND(ISTEXT($B$3),$B$3&lt;&gt;"",ISTEXT($B$4),$B$4&lt;&gt;"",$F$3&lt;&gt;""),$F$4&lt;&gt;"",A18&lt;&gt;"",COUNTIFS($A$11:$A$20,A18)=1,COUNT(B18:G18)=6,MIN(B18:G18)&gt;=0)),"待补：表头或数量",IF(H18&lt;0,"异常：推算库存为负",IF(I18&lt;&gt;0,"异常：盘点差额","数量相符，核原单"))))</x:f>
      </x:c>
    </x:row>
    <x:row r="19" ht="38" customHeight="1">
      <x:c r="A19" s="20"/>
      <x:c r="B19" s="27"/>
      <x:c r="C19" s="27"/>
      <x:c r="D19" s="27"/>
      <x:c r="E19" s="27"/>
      <x:c r="F19" s="27"/>
      <x:c r="G19" s="27"/>
      <x:c r="H19" s="28" t="str">
        <x:f>IF(AND(AND(ISTEXT($B$3),$B$3&lt;&gt;"",ISTEXT($B$4),$B$4&lt;&gt;"",$F$3&lt;&gt;""),$F$4&lt;&gt;"",A19&lt;&gt;"",COUNTIFS($A$11:$A$20,A19)=1,COUNT(B19:G19)=6,MIN(B19:G19)&gt;=0),B19+C19-D19+E19-F19,"")</x:f>
      </x:c>
      <x:c r="I19" s="28" t="str">
        <x:f>IF(ISNUMBER(H19),H19-G19,"")</x:f>
      </x:c>
      <x:c r="J19" s="22" t="str">
        <x:f>IF(COUNTA(A19:G19)=0,"",IF(NOT(AND(AND(ISTEXT($B$3),$B$3&lt;&gt;"",ISTEXT($B$4),$B$4&lt;&gt;"",$F$3&lt;&gt;""),$F$4&lt;&gt;"",A19&lt;&gt;"",COUNTIFS($A$11:$A$20,A19)=1,COUNT(B19:G19)=6,MIN(B19:G19)&gt;=0)),"待补：表头或数量",IF(H19&lt;0,"异常：推算库存为负",IF(I19&lt;&gt;0,"异常：盘点差额","数量相符，核原单"))))</x:f>
      </x:c>
    </x:row>
    <x:row r="20" ht="38" customHeight="1">
      <x:c r="A20" s="26"/>
      <x:c r="B20" s="29"/>
      <x:c r="C20" s="29"/>
      <x:c r="D20" s="29"/>
      <x:c r="E20" s="29"/>
      <x:c r="F20" s="29"/>
      <x:c r="G20" s="29"/>
      <x:c r="H20" s="28" t="str">
        <x:f>IF(AND(AND(ISTEXT($B$3),$B$3&lt;&gt;"",ISTEXT($B$4),$B$4&lt;&gt;"",$F$3&lt;&gt;""),$F$4&lt;&gt;"",A20&lt;&gt;"",COUNTIFS($A$11:$A$20,A20)=1,COUNT(B20:G20)=6,MIN(B20:G20)&gt;=0),B20+C20-D20+E20-F20,"")</x:f>
      </x:c>
      <x:c r="I20" s="28" t="str">
        <x:f>IF(ISNUMBER(H20),H20-G20,"")</x:f>
      </x:c>
      <x:c r="J20" s="22" t="str">
        <x:f>IF(COUNTA(A20:G20)=0,"",IF(NOT(AND(AND(ISTEXT($B$3),$B$3&lt;&gt;"",ISTEXT($B$4),$B$4&lt;&gt;"",$F$3&lt;&gt;""),$F$4&lt;&gt;"",A20&lt;&gt;"",COUNTIFS($A$11:$A$20,A20)=1,COUNT(B20:G20)=6,MIN(B20:G20)&gt;=0)),"待补：表头或数量",IF(H20&lt;0,"异常：推算库存为负",IF(I20&lt;&gt;0,"异常：盘点差额","数量相符，核原单"))))</x:f>
      </x:c>
    </x:row>
    <x:row r="21" ht="27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30" customHeight="1">
      <x:c r="A22" s="11" t="str">
        <x:v>准备：入库、销售出库、退货、损耗调出与实际盘点记录；损耗/调出不直接当销售，退货需追溯原订单。</x:v>
      </x:c>
      <x:c r="B22" s="11"/>
      <x:c r="C22" s="11"/>
      <x:c r="D22" s="11"/>
      <x:c r="E22" s="11"/>
      <x:c r="F22" s="11"/>
      <x:c r="G22" s="11"/>
      <x:c r="H22" s="11"/>
      <x:c r="I22" s="11"/>
      <x:c r="J22" s="11"/>
    </x:row>
    <x:row r="23" ht="30" customHeight="1">
      <x:c r="A23" s="11" t="str">
        <x:v>期初来自上期核实后的实际结存；下一期间另存模板。数量不自动换算金额，也不判断退税资格。</x:v>
      </x:c>
      <x:c r="B23" s="11"/>
      <x:c r="C23" s="11"/>
      <x:c r="D23" s="11"/>
      <x:c r="E23" s="11"/>
      <x:c r="F23" s="11"/>
      <x:c r="G23" s="11"/>
      <x:c r="H23" s="11"/>
      <x:c r="I23" s="11"/>
      <x:c r="J23" s="11"/>
    </x:row>
    <x:row r="24" ht="30" customHeight="1">
      <x:c r="A24" s="11" t="str">
        <x:v>预留10项。新增复制完整行并扩大唯一性、差额统计及销售页关联范围；同一报关项/SKU/单位只出现一次。</x:v>
      </x:c>
      <x:c r="B24" s="11"/>
      <x:c r="C24" s="11"/>
      <x:c r="D24" s="11"/>
      <x:c r="E24" s="11"/>
      <x:c r="F24" s="11"/>
      <x:c r="G24" s="11"/>
      <x:c r="H24" s="11"/>
      <x:c r="I24" s="11"/>
      <x:c r="J24" s="11"/>
    </x:row>
    <x:row r="25" ht="27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</x:sheetData>
  <x:mergeCells>
    <x:mergeCell ref="A2:J2"/>
    <x:mergeCell ref="B3:D3"/>
    <x:mergeCell ref="F3:H3"/>
    <x:mergeCell ref="B4:D4"/>
    <x:mergeCell ref="F4:H4"/>
    <x:mergeCell ref="A6:J6"/>
    <x:mergeCell ref="A7:J7"/>
    <x:mergeCell ref="A8:B8"/>
    <x:mergeCell ref="A9:B9"/>
    <x:mergeCell ref="C8:D8"/>
    <x:mergeCell ref="C9:D9"/>
    <x:mergeCell ref="E8:F8"/>
    <x:mergeCell ref="E9:F9"/>
    <x:mergeCell ref="G8:H8"/>
    <x:mergeCell ref="G9:H9"/>
    <x:mergeCell ref="A22:J22"/>
    <x:mergeCell ref="A23:J23"/>
    <x:mergeCell ref="A24:J24"/>
  </x:mergeCells>
  <x:conditionalFormatting sqref="H11:H20">
    <x:cfRule type="containsText" dxfId="0" priority="1" operator="containsText" text="待补"/>
    <x:cfRule type="containsText" dxfId="3" priority="4" operator="containsText" text="异常"/>
  </x:conditionalFormatting>
  <x:conditionalFormatting sqref="I11:I20">
    <x:cfRule type="containsText" dxfId="1" priority="2" operator="containsText" text="待补"/>
    <x:cfRule type="containsText" dxfId="4" priority="5" operator="containsText" text="异常"/>
  </x:conditionalFormatting>
  <x:conditionalFormatting sqref="J11:J20">
    <x:cfRule type="containsText" dxfId="2" priority="3" operator="containsText" text="待补"/>
    <x:cfRule type="containsText" dxfId="5" priority="6" operator="containsText" text="异常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2A46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1.25" hidden="0" customWidth="1"/>
    <x:col min="2" max="2" width="15" hidden="0" customWidth="1"/>
    <x:col min="3" max="3" width="20.6299991607666" hidden="0" customWidth="1"/>
    <x:col min="4" max="4" width="13.75" hidden="0" customWidth="1"/>
    <x:col min="5" max="5" width="17.5" hidden="0" customWidth="1"/>
    <x:col min="6" max="6" width="20" hidden="0" customWidth="1"/>
    <x:col min="7" max="7" width="20" hidden="0" customWidth="1"/>
    <x:col min="8" max="8" width="20.6299991607666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4" t="str">
        <x:v>海外仓销售与期限记录</x:v>
      </x:c>
      <x:c r="B2" s="4"/>
      <x:c r="C2" s="4"/>
      <x:c r="D2" s="4"/>
      <x:c r="E2" s="4"/>
      <x:c r="F2" s="4"/>
      <x:c r="G2" s="4"/>
      <x:c r="H2" s="4"/>
    </x:row>
    <x:row r="3" ht="27" customHeight="1">
      <x:c r="A3" s="2" t="str">
        <x:v>企业</x:v>
      </x:c>
      <x:c r="B3" s="35" t="str">
        <x:f>IF('数量核对'!B3="","",'数量核对'!B3)</x:f>
      </x:c>
      <x:c r="C3" s="36"/>
      <x:c r="D3" s="37"/>
      <x:c r="E3" s="2" t="str">
        <x:v>期间 / 截止期</x:v>
      </x:c>
      <x:c r="F3" s="35" t="str">
        <x:f>IF('数量核对'!F3="","",'数量核对'!F3)</x:f>
      </x:c>
      <x:c r="G3" s="36"/>
      <x:c r="H3" s="37"/>
    </x:row>
    <x:row r="4" ht="27" customHeight="1">
      <x:c r="A4" s="2" t="str">
        <x:v>币种</x:v>
      </x:c>
      <x:c r="B4" s="35" t="str">
        <x:f>IF('数量核对'!B4="","",'数量核对'!B4)</x:f>
      </x:c>
      <x:c r="C4" s="36"/>
      <x:c r="D4" s="37"/>
      <x:c r="E4" s="2" t="str">
        <x:v>经办 / 范围</x:v>
      </x:c>
      <x:c r="F4" s="35" t="str">
        <x:f>IF('数量核对'!F4="","",'数量核对'!F4)</x:f>
      </x:c>
      <x:c r="G4" s="36"/>
      <x:c r="H4" s="37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11" t="str">
        <x:v>① 复制数量页的唯一报关项 / SKU / 单位  ② 登记原币销售凭据  ③ 按实际事项填写预退办结及跟踪安排</x:v>
      </x:c>
      <x:c r="B6" s="11"/>
      <x:c r="C6" s="11"/>
      <x:c r="D6" s="11"/>
      <x:c r="E6" s="11"/>
      <x:c r="F6" s="11"/>
      <x:c r="G6" s="11"/>
      <x:c r="H6" s="11"/>
    </x:row>
    <x:row r="7" ht="30" customHeight="1">
      <x:c r="A7" s="11" t="str">
        <x:v>销售金额来自原始销售记录，不按数量×统一售价推算。仅记录期限依据和负责人，不自动认定税务处理。</x:v>
      </x:c>
      <x:c r="B7" s="11"/>
      <x:c r="C7" s="11"/>
      <x:c r="D7" s="11"/>
      <x:c r="E7" s="11"/>
      <x:c r="F7" s="11"/>
      <x:c r="G7" s="11"/>
      <x:c r="H7" s="11"/>
    </x:row>
    <x:row r="8" ht="27" customHeight="1">
      <x:c r="A8" s="32" t="str">
        <x:v>销售记录数</x:v>
      </x:c>
      <x:c r="B8" s="32"/>
      <x:c r="C8" s="32" t="str">
        <x:v>待判断跟踪</x:v>
      </x:c>
      <x:c r="D8" s="32"/>
      <x:c r="E8" s="32" t="str">
        <x:v>人工跟踪事项</x:v>
      </x:c>
      <x:c r="F8" s="32"/>
      <x:c r="G8" s="32" t="str">
        <x:v>需补记录</x:v>
      </x:c>
      <x:c r="H8" s="32"/>
    </x:row>
    <x:row r="9" ht="27" customHeight="1">
      <x:c r="A9" s="34" t="n">
        <x:f>COUNTA(A11:A20)</x:f>
        <x:v>0</x:v>
      </x:c>
      <x:c r="B9" s="34"/>
      <x:c r="C9" s="34" t="n">
        <x:f>COUNTIFS(H11:H20,"待判断预退跟踪")</x:f>
        <x:v>0</x:v>
      </x:c>
      <x:c r="D9" s="34"/>
      <x:c r="E9" s="34" t="n">
        <x:f>COUNTIFS(H11:H20,"按依据人工跟踪")</x:f>
        <x:v>0</x:v>
      </x:c>
      <x:c r="F9" s="34"/>
      <x:c r="G9" s="34" t="n">
        <x:f>COUNTIFS(H11:H20,"待补：来源或责任")+COUNTIFS(H11:H20,"待补：不适用依据")+COUNTIFS(H11:H20,"待补：办结日或期限")</x:f>
        <x:v>0</x:v>
      </x:c>
      <x:c r="H9" s="34"/>
    </x:row>
    <x:row r="10" ht="36" customHeight="1">
      <x:c r="A10" s="16" t="str">
        <x:v>报关项 / SKU / 单位</x:v>
      </x:c>
      <x:c r="B10" s="16" t="str">
        <x:v>销售原币金额</x:v>
      </x:c>
      <x:c r="C10" s="16" t="str">
        <x:v>销售凭据 / 位置</x:v>
      </x:c>
      <x:c r="D10" s="16" t="str">
        <x:v>预退跟踪适用</x:v>
      </x:c>
      <x:c r="E10" s="16" t="str">
        <x:v>预退办结日期</x:v>
      </x:c>
      <x:c r="F10" s="16" t="str">
        <x:v>核实期限 / 依据</x:v>
      </x:c>
      <x:c r="G10" s="16" t="str">
        <x:v>责任人 / 下一步</x:v>
      </x:c>
      <x:c r="H10" s="16" t="str">
        <x:v>填写提示</x:v>
      </x:c>
    </x:row>
    <x:row r="11" ht="38" customHeight="1">
      <x:c r="A11" s="20"/>
      <x:c r="B11" s="27"/>
      <x:c r="C11" s="20"/>
      <x:c r="D11" s="20"/>
      <x:c r="E11" s="38"/>
      <x:c r="F11" s="20"/>
      <x:c r="G11" s="20"/>
      <x:c r="H11" s="22" t="str">
        <x:f>IF(COUNTA(A11:G11)=0,"",IF(OR(NOT(AND(ISTEXT($B$3),$B$3&lt;&gt;"",ISTEXT($B$4),$B$4&lt;&gt;"",$F$3&lt;&gt;"")),A11="",COUNTIFS('数量核对'!$A$11:$A$20,A11)&lt;&gt;1,COUNTIFS($A$11:$A$20,A11)&lt;&gt;1,COUNT(B11)&lt;&gt;1,B11&lt;0,C11="",G11=""),"待补：来源或责任",IF(D11="不适用",IF(F11&lt;&gt;"","待人工确认不适用依据","待补：不适用依据"),IF(D11="适用",IF(AND(ISNUMBER(E11),E11&gt;0,F11&lt;&gt;""),"按依据人工跟踪","待补：办结日或期限"),"待判断预退跟踪"))))</x:f>
      </x:c>
    </x:row>
    <x:row r="12" ht="38" customHeight="1">
      <x:c r="A12" s="26"/>
      <x:c r="B12" s="29"/>
      <x:c r="C12" s="26"/>
      <x:c r="D12" s="26"/>
      <x:c r="E12" s="39"/>
      <x:c r="F12" s="26"/>
      <x:c r="G12" s="26"/>
      <x:c r="H12" s="22" t="str">
        <x:f>IF(COUNTA(A12:G12)=0,"",IF(OR(NOT(AND(ISTEXT($B$3),$B$3&lt;&gt;"",ISTEXT($B$4),$B$4&lt;&gt;"",$F$3&lt;&gt;"")),A12="",COUNTIFS('数量核对'!$A$11:$A$20,A12)&lt;&gt;1,COUNTIFS($A$11:$A$20,A12)&lt;&gt;1,COUNT(B12)&lt;&gt;1,B12&lt;0,C12="",G12=""),"待补：来源或责任",IF(D12="不适用",IF(F12&lt;&gt;"","待人工确认不适用依据","待补：不适用依据"),IF(D12="适用",IF(AND(ISNUMBER(E12),E12&gt;0,F12&lt;&gt;""),"按依据人工跟踪","待补：办结日或期限"),"待判断预退跟踪"))))</x:f>
      </x:c>
    </x:row>
    <x:row r="13" ht="38" customHeight="1">
      <x:c r="A13" s="20"/>
      <x:c r="B13" s="27"/>
      <x:c r="C13" s="20"/>
      <x:c r="D13" s="20"/>
      <x:c r="E13" s="38"/>
      <x:c r="F13" s="20"/>
      <x:c r="G13" s="20"/>
      <x:c r="H13" s="22" t="str">
        <x:f>IF(COUNTA(A13:G13)=0,"",IF(OR(NOT(AND(ISTEXT($B$3),$B$3&lt;&gt;"",ISTEXT($B$4),$B$4&lt;&gt;"",$F$3&lt;&gt;"")),A13="",COUNTIFS('数量核对'!$A$11:$A$20,A13)&lt;&gt;1,COUNTIFS($A$11:$A$20,A13)&lt;&gt;1,COUNT(B13)&lt;&gt;1,B13&lt;0,C13="",G13=""),"待补：来源或责任",IF(D13="不适用",IF(F13&lt;&gt;"","待人工确认不适用依据","待补：不适用依据"),IF(D13="适用",IF(AND(ISNUMBER(E13),E13&gt;0,F13&lt;&gt;""),"按依据人工跟踪","待补：办结日或期限"),"待判断预退跟踪"))))</x:f>
      </x:c>
    </x:row>
    <x:row r="14" ht="38" customHeight="1">
      <x:c r="A14" s="26"/>
      <x:c r="B14" s="29"/>
      <x:c r="C14" s="26"/>
      <x:c r="D14" s="26"/>
      <x:c r="E14" s="39"/>
      <x:c r="F14" s="26"/>
      <x:c r="G14" s="26"/>
      <x:c r="H14" s="22" t="str">
        <x:f>IF(COUNTA(A14:G14)=0,"",IF(OR(NOT(AND(ISTEXT($B$3),$B$3&lt;&gt;"",ISTEXT($B$4),$B$4&lt;&gt;"",$F$3&lt;&gt;"")),A14="",COUNTIFS('数量核对'!$A$11:$A$20,A14)&lt;&gt;1,COUNTIFS($A$11:$A$20,A14)&lt;&gt;1,COUNT(B14)&lt;&gt;1,B14&lt;0,C14="",G14=""),"待补：来源或责任",IF(D14="不适用",IF(F14&lt;&gt;"","待人工确认不适用依据","待补：不适用依据"),IF(D14="适用",IF(AND(ISNUMBER(E14),E14&gt;0,F14&lt;&gt;""),"按依据人工跟踪","待补：办结日或期限"),"待判断预退跟踪"))))</x:f>
      </x:c>
    </x:row>
    <x:row r="15" ht="38" customHeight="1">
      <x:c r="A15" s="20"/>
      <x:c r="B15" s="27"/>
      <x:c r="C15" s="20"/>
      <x:c r="D15" s="20"/>
      <x:c r="E15" s="38"/>
      <x:c r="F15" s="20"/>
      <x:c r="G15" s="20"/>
      <x:c r="H15" s="22" t="str">
        <x:f>IF(COUNTA(A15:G15)=0,"",IF(OR(NOT(AND(ISTEXT($B$3),$B$3&lt;&gt;"",ISTEXT($B$4),$B$4&lt;&gt;"",$F$3&lt;&gt;"")),A15="",COUNTIFS('数量核对'!$A$11:$A$20,A15)&lt;&gt;1,COUNTIFS($A$11:$A$20,A15)&lt;&gt;1,COUNT(B15)&lt;&gt;1,B15&lt;0,C15="",G15=""),"待补：来源或责任",IF(D15="不适用",IF(F15&lt;&gt;"","待人工确认不适用依据","待补：不适用依据"),IF(D15="适用",IF(AND(ISNUMBER(E15),E15&gt;0,F15&lt;&gt;""),"按依据人工跟踪","待补：办结日或期限"),"待判断预退跟踪"))))</x:f>
      </x:c>
    </x:row>
    <x:row r="16" ht="38" customHeight="1">
      <x:c r="A16" s="26"/>
      <x:c r="B16" s="29"/>
      <x:c r="C16" s="26"/>
      <x:c r="D16" s="26"/>
      <x:c r="E16" s="39"/>
      <x:c r="F16" s="26"/>
      <x:c r="G16" s="26"/>
      <x:c r="H16" s="22" t="str">
        <x:f>IF(COUNTA(A16:G16)=0,"",IF(OR(NOT(AND(ISTEXT($B$3),$B$3&lt;&gt;"",ISTEXT($B$4),$B$4&lt;&gt;"",$F$3&lt;&gt;"")),A16="",COUNTIFS('数量核对'!$A$11:$A$20,A16)&lt;&gt;1,COUNTIFS($A$11:$A$20,A16)&lt;&gt;1,COUNT(B16)&lt;&gt;1,B16&lt;0,C16="",G16=""),"待补：来源或责任",IF(D16="不适用",IF(F16&lt;&gt;"","待人工确认不适用依据","待补：不适用依据"),IF(D16="适用",IF(AND(ISNUMBER(E16),E16&gt;0,F16&lt;&gt;""),"按依据人工跟踪","待补：办结日或期限"),"待判断预退跟踪"))))</x:f>
      </x:c>
    </x:row>
    <x:row r="17" ht="38" customHeight="1">
      <x:c r="A17" s="20"/>
      <x:c r="B17" s="27"/>
      <x:c r="C17" s="20"/>
      <x:c r="D17" s="20"/>
      <x:c r="E17" s="38"/>
      <x:c r="F17" s="20"/>
      <x:c r="G17" s="20"/>
      <x:c r="H17" s="22" t="str">
        <x:f>IF(COUNTA(A17:G17)=0,"",IF(OR(NOT(AND(ISTEXT($B$3),$B$3&lt;&gt;"",ISTEXT($B$4),$B$4&lt;&gt;"",$F$3&lt;&gt;"")),A17="",COUNTIFS('数量核对'!$A$11:$A$20,A17)&lt;&gt;1,COUNTIFS($A$11:$A$20,A17)&lt;&gt;1,COUNT(B17)&lt;&gt;1,B17&lt;0,C17="",G17=""),"待补：来源或责任",IF(D17="不适用",IF(F17&lt;&gt;"","待人工确认不适用依据","待补：不适用依据"),IF(D17="适用",IF(AND(ISNUMBER(E17),E17&gt;0,F17&lt;&gt;""),"按依据人工跟踪","待补：办结日或期限"),"待判断预退跟踪"))))</x:f>
      </x:c>
    </x:row>
    <x:row r="18" ht="38" customHeight="1">
      <x:c r="A18" s="26"/>
      <x:c r="B18" s="29"/>
      <x:c r="C18" s="26"/>
      <x:c r="D18" s="26"/>
      <x:c r="E18" s="39"/>
      <x:c r="F18" s="26"/>
      <x:c r="G18" s="26"/>
      <x:c r="H18" s="22" t="str">
        <x:f>IF(COUNTA(A18:G18)=0,"",IF(OR(NOT(AND(ISTEXT($B$3),$B$3&lt;&gt;"",ISTEXT($B$4),$B$4&lt;&gt;"",$F$3&lt;&gt;"")),A18="",COUNTIFS('数量核对'!$A$11:$A$20,A18)&lt;&gt;1,COUNTIFS($A$11:$A$20,A18)&lt;&gt;1,COUNT(B18)&lt;&gt;1,B18&lt;0,C18="",G18=""),"待补：来源或责任",IF(D18="不适用",IF(F18&lt;&gt;"","待人工确认不适用依据","待补：不适用依据"),IF(D18="适用",IF(AND(ISNUMBER(E18),E18&gt;0,F18&lt;&gt;""),"按依据人工跟踪","待补：办结日或期限"),"待判断预退跟踪"))))</x:f>
      </x:c>
    </x:row>
    <x:row r="19" ht="38" customHeight="1">
      <x:c r="A19" s="20"/>
      <x:c r="B19" s="27"/>
      <x:c r="C19" s="20"/>
      <x:c r="D19" s="20"/>
      <x:c r="E19" s="38"/>
      <x:c r="F19" s="20"/>
      <x:c r="G19" s="20"/>
      <x:c r="H19" s="22" t="str">
        <x:f>IF(COUNTA(A19:G19)=0,"",IF(OR(NOT(AND(ISTEXT($B$3),$B$3&lt;&gt;"",ISTEXT($B$4),$B$4&lt;&gt;"",$F$3&lt;&gt;"")),A19="",COUNTIFS('数量核对'!$A$11:$A$20,A19)&lt;&gt;1,COUNTIFS($A$11:$A$20,A19)&lt;&gt;1,COUNT(B19)&lt;&gt;1,B19&lt;0,C19="",G19=""),"待补：来源或责任",IF(D19="不适用",IF(F19&lt;&gt;"","待人工确认不适用依据","待补：不适用依据"),IF(D19="适用",IF(AND(ISNUMBER(E19),E19&gt;0,F19&lt;&gt;""),"按依据人工跟踪","待补：办结日或期限"),"待判断预退跟踪"))))</x:f>
      </x:c>
    </x:row>
    <x:row r="20" ht="38" customHeight="1">
      <x:c r="A20" s="26"/>
      <x:c r="B20" s="29"/>
      <x:c r="C20" s="26"/>
      <x:c r="D20" s="26"/>
      <x:c r="E20" s="39"/>
      <x:c r="F20" s="26"/>
      <x:c r="G20" s="26"/>
      <x:c r="H20" s="22" t="str">
        <x:f>IF(COUNTA(A20:G20)=0,"",IF(OR(NOT(AND(ISTEXT($B$3),$B$3&lt;&gt;"",ISTEXT($B$4),$B$4&lt;&gt;"",$F$3&lt;&gt;"")),A20="",COUNTIFS('数量核对'!$A$11:$A$20,A20)&lt;&gt;1,COUNTIFS($A$11:$A$20,A20)&lt;&gt;1,COUNT(B20)&lt;&gt;1,B20&lt;0,C20="",G20=""),"待补：来源或责任",IF(D20="不适用",IF(F20&lt;&gt;"","待人工确认不适用依据","待补：不适用依据"),IF(D20="适用",IF(AND(ISNUMBER(E20),E20&gt;0,F20&lt;&gt;""),"按依据人工跟踪","待补：办结日或期限"),"待判断预退跟踪"))))</x:f>
      </x:c>
    </x:row>
    <x:row r="21" ht="27" customHeight="1">
      <x:c r="A21" s="2"/>
      <x:c r="B21" s="2"/>
      <x:c r="C21" s="2"/>
      <x:c r="D21" s="2"/>
      <x:c r="E21" s="2"/>
      <x:c r="F21" s="2"/>
      <x:c r="G21" s="2"/>
      <x:c r="H21" s="2"/>
    </x:row>
    <x:row r="22" ht="30" customHeight="1">
      <x:c r="A22" s="11" t="str">
        <x:v>适用项按实际办结记录填写日期，不用申请日替代；“核实期限 / 依据”由经办核实具体期限和凭据，不预填结论。</x:v>
      </x:c>
      <x:c r="B22" s="11"/>
      <x:c r="C22" s="11"/>
      <x:c r="D22" s="11"/>
      <x:c r="E22" s="11"/>
      <x:c r="F22" s="11"/>
      <x:c r="G22" s="11"/>
      <x:c r="H22" s="11"/>
    </x:row>
    <x:row r="23" ht="30" customHeight="1">
      <x:c r="A23" s="11" t="str">
        <x:v>不适用也须写依据。未售、已售的税务处理须按真实业务及适用规定人工核实，本表不算退税金额或资格。</x:v>
      </x:c>
      <x:c r="B23" s="11"/>
      <x:c r="C23" s="11"/>
      <x:c r="D23" s="11"/>
      <x:c r="E23" s="11"/>
      <x:c r="F23" s="11"/>
      <x:c r="G23" s="11"/>
      <x:c r="H23" s="11"/>
    </x:row>
    <x:row r="24" ht="30" customHeight="1">
      <x:c r="A24" s="11" t="str">
        <x:v>每项合计本期真实销售并附明细；无销售明确填0并定位库存或无销售依据。扩展须同步两页唯一性和汇总范围。</x:v>
      </x:c>
      <x:c r="B24" s="11"/>
      <x:c r="C24" s="11"/>
      <x:c r="D24" s="11"/>
      <x:c r="E24" s="11"/>
      <x:c r="F24" s="11"/>
      <x:c r="G24" s="11"/>
      <x:c r="H24" s="11"/>
    </x:row>
    <x:row r="25" ht="27" customHeight="1">
      <x:c r="A25" s="2"/>
      <x:c r="B25" s="2"/>
      <x:c r="C25" s="2"/>
      <x:c r="D25" s="2"/>
      <x:c r="E25" s="2"/>
      <x:c r="F25" s="2"/>
      <x:c r="G25" s="2"/>
      <x:c r="H25" s="2"/>
    </x:row>
  </x:sheetData>
  <x:mergeCells>
    <x:mergeCell ref="A2:H2"/>
    <x:mergeCell ref="B3:D3"/>
    <x:mergeCell ref="F3:H3"/>
    <x:mergeCell ref="B4:D4"/>
    <x:mergeCell ref="F4:H4"/>
    <x:mergeCell ref="A6:H6"/>
    <x:mergeCell ref="A7:H7"/>
    <x:mergeCell ref="A8:B8"/>
    <x:mergeCell ref="A9:B9"/>
    <x:mergeCell ref="C8:D8"/>
    <x:mergeCell ref="C9:D9"/>
    <x:mergeCell ref="E8:F8"/>
    <x:mergeCell ref="E9:F9"/>
    <x:mergeCell ref="G8:H8"/>
    <x:mergeCell ref="G9:H9"/>
    <x:mergeCell ref="A22:H22"/>
    <x:mergeCell ref="A23:H23"/>
    <x:mergeCell ref="A24:H24"/>
  </x:mergeCells>
  <x:conditionalFormatting sqref="H11:H20">
    <x:cfRule type="containsText" dxfId="6" priority="1" operator="containsText" text="待补"/>
    <x:cfRule type="containsText" dxfId="7" priority="2" operator="containsText" text="异常"/>
  </x:conditionalFormatting>
  <x:dataValidations count="1">
    <x:dataValidation type="list" sqref="D11:D20">
      <x:formula1>"待判断,适用,不适用"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8394A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7.5" hidden="0" customWidth="1"/>
    <x:col min="2" max="2" width="11.25" hidden="0" customWidth="1"/>
    <x:col min="3" max="3" width="11.25" hidden="0" customWidth="1"/>
    <x:col min="4" max="4" width="11.25" hidden="0" customWidth="1"/>
    <x:col min="5" max="5" width="11.25" hidden="0" customWidth="1"/>
    <x:col min="6" max="6" width="11.25" hidden="0" customWidth="1"/>
    <x:col min="7" max="7" width="12.5" hidden="0" customWidth="1"/>
    <x:col min="8" max="8" width="12.5" hidden="0" customWidth="1"/>
    <x:col min="9" max="9" width="11.25" hidden="0" customWidth="1"/>
    <x:col min="10" max="10" width="24.3799991607666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4" customHeight="1">
      <x:c r="A2" s="4" t="str">
        <x:v>海外仓数量核对（全部数据虚构）</x:v>
      </x:c>
      <x:c r="B2" s="4"/>
      <x:c r="C2" s="4"/>
      <x:c r="D2" s="4"/>
      <x:c r="E2" s="4"/>
      <x:c r="F2" s="4"/>
      <x:c r="G2" s="4"/>
      <x:c r="H2" s="4"/>
      <x:c r="I2" s="4"/>
      <x:c r="J2" s="4"/>
    </x:row>
    <x:row r="3" ht="27" customHeight="1">
      <x:c r="A3" s="2" t="str">
        <x:v>企业</x:v>
      </x:c>
      <x:c r="B3" s="7" t="str">
        <x:v>虚构甲公司</x:v>
      </x:c>
      <x:c r="C3" s="8"/>
      <x:c r="D3" s="9"/>
      <x:c r="E3" s="2" t="str">
        <x:v>业务期间</x:v>
      </x:c>
      <x:c r="F3" s="7" t="str">
        <x:v>2026-10</x:v>
      </x:c>
      <x:c r="G3" s="8"/>
      <x:c r="H3" s="9"/>
      <x:c r="I3" s="2"/>
      <x:c r="J3" s="2"/>
    </x:row>
    <x:row r="4" ht="27" customHeight="1">
      <x:c r="A4" s="2" t="str">
        <x:v>币种</x:v>
      </x:c>
      <x:c r="B4" s="7" t="str">
        <x:v>USD</x:v>
      </x:c>
      <x:c r="C4" s="8"/>
      <x:c r="D4" s="9"/>
      <x:c r="E4" s="2" t="str">
        <x:v>仓库 / 经办</x:v>
      </x:c>
      <x:c r="F4" s="7" t="str">
        <x:v>示例仓 / 示例经办</x:v>
      </x:c>
      <x:c r="G4" s="8"/>
      <x:c r="H4" s="9"/>
      <x:c r="I4" s="2"/>
      <x:c r="J4" s="2"/>
    </x:row>
    <x:row r="5" ht="27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0" customHeight="1">
      <x:c r="A6" s="11" t="str">
        <x:v>① 填企业、仓库、期间及原币  ② 按报关项 / SKU填数量  ③ 看差额，再到销售与期限页登记原始销售资料</x:v>
      </x:c>
      <x:c r="B6" s="11"/>
      <x:c r="C6" s="11"/>
      <x:c r="D6" s="11"/>
      <x:c r="E6" s="11"/>
      <x:c r="F6" s="11"/>
      <x:c r="G6" s="11"/>
      <x:c r="H6" s="11"/>
      <x:c r="I6" s="11"/>
      <x:c r="J6" s="11"/>
    </x:row>
    <x:row r="7" ht="30" customHeight="1">
      <x:c r="A7" s="11" t="str">
        <x:v>数量单位须一致并写入第一列。期初+入仓−销售出库+退货−损耗调出=推算期末；不同SKU数量不汇总。</x:v>
      </x:c>
      <x:c r="B7" s="11"/>
      <x:c r="C7" s="11"/>
      <x:c r="D7" s="11"/>
      <x:c r="E7" s="11"/>
      <x:c r="F7" s="11"/>
      <x:c r="G7" s="11"/>
      <x:c r="H7" s="11"/>
      <x:c r="I7" s="11"/>
      <x:c r="J7" s="11"/>
    </x:row>
    <x:row r="8" ht="27" customHeight="1">
      <x:c r="A8" s="32" t="str">
        <x:v>已计算SKU</x:v>
      </x:c>
      <x:c r="B8" s="32"/>
      <x:c r="C8" s="32" t="str">
        <x:v>待补SKU</x:v>
      </x:c>
      <x:c r="D8" s="32"/>
      <x:c r="E8" s="32" t="str">
        <x:v>差额SKU</x:v>
      </x:c>
      <x:c r="F8" s="32"/>
      <x:c r="G8" s="32" t="str">
        <x:v>负库存SKU</x:v>
      </x:c>
      <x:c r="H8" s="32"/>
      <x:c r="I8" s="2"/>
      <x:c r="J8" s="2"/>
    </x:row>
    <x:row r="9" ht="27" customHeight="1">
      <x:c r="A9" s="34" t="n">
        <x:f>COUNT(H11:H20)</x:f>
        <x:v>2</x:v>
      </x:c>
      <x:c r="B9" s="34"/>
      <x:c r="C9" s="34" t="n">
        <x:f>COUNTIFS(J11:J20,"待补：表头或数量")</x:f>
        <x:v>1</x:v>
      </x:c>
      <x:c r="D9" s="34"/>
      <x:c r="E9" s="34" t="n">
        <x:f>IF(AND(ISNUMBER(I11),I11&lt;&gt;0),1,0)+IF(AND(ISNUMBER(I12),I12&lt;&gt;0),1,0)+IF(AND(ISNUMBER(I13),I13&lt;&gt;0),1,0)+IF(AND(ISNUMBER(I14),I14&lt;&gt;0),1,0)+IF(AND(ISNUMBER(I15),I15&lt;&gt;0),1,0)+IF(AND(ISNUMBER(I16),I16&lt;&gt;0),1,0)+IF(AND(ISNUMBER(I17),I17&lt;&gt;0),1,0)+IF(AND(ISNUMBER(I18),I18&lt;&gt;0),1,0)+IF(AND(ISNUMBER(I19),I19&lt;&gt;0),1,0)+IF(AND(ISNUMBER(I20),I20&lt;&gt;0),1,0)</x:f>
        <x:v>1</x:v>
      </x:c>
      <x:c r="F9" s="34"/>
      <x:c r="G9" s="34" t="n">
        <x:f>COUNTIFS(H11:H20,"&lt;0")</x:f>
        <x:v>0</x:v>
      </x:c>
      <x:c r="H9" s="34"/>
      <x:c r="I9" s="2"/>
      <x:c r="J9" s="2"/>
    </x:row>
    <x:row r="10" ht="36" customHeight="1">
      <x:c r="A10" s="16" t="str">
        <x:v>报关项 / SKU / 单位</x:v>
      </x:c>
      <x:c r="B10" s="16" t="str">
        <x:v>期初数量</x:v>
      </x:c>
      <x:c r="C10" s="16" t="str">
        <x:v>入仓数量</x:v>
      </x:c>
      <x:c r="D10" s="16" t="str">
        <x:v>销售出库</x:v>
      </x:c>
      <x:c r="E10" s="16" t="str">
        <x:v>退货入仓</x:v>
      </x:c>
      <x:c r="F10" s="16" t="str">
        <x:v>损耗调出</x:v>
      </x:c>
      <x:c r="G10" s="16" t="str">
        <x:v>实际期末</x:v>
      </x:c>
      <x:c r="H10" s="16" t="str">
        <x:v>推算期末</x:v>
      </x:c>
      <x:c r="I10" s="16" t="str">
        <x:v>数量差额</x:v>
      </x:c>
      <x:c r="J10" s="16" t="str">
        <x:v>数量提示</x:v>
      </x:c>
    </x:row>
    <x:row r="11" ht="38" customHeight="1">
      <x:c r="A11" s="20" t="str">
        <x:v>报关01/SKU-A/件</x:v>
      </x:c>
      <x:c r="B11" s="27" t="n">
        <x:v>100</x:v>
      </x:c>
      <x:c r="C11" s="27" t="n">
        <x:v>50</x:v>
      </x:c>
      <x:c r="D11" s="27" t="n">
        <x:v>80</x:v>
      </x:c>
      <x:c r="E11" s="27" t="n">
        <x:v>5</x:v>
      </x:c>
      <x:c r="F11" s="27" t="n">
        <x:v>2</x:v>
      </x:c>
      <x:c r="G11" s="27" t="n">
        <x:v>73</x:v>
      </x:c>
      <x:c r="H11" s="28" t="n">
        <x:f>IF(AND(AND(ISTEXT($B$3),$B$3&lt;&gt;"",ISTEXT($B$4),$B$4&lt;&gt;"",$F$3&lt;&gt;""),$F$4&lt;&gt;"",A11&lt;&gt;"",COUNTIFS($A$11:$A$20,A11)=1,COUNT(B11:G11)=6,MIN(B11:G11)&gt;=0),B11+C11-D11+E11-F11,"")</x:f>
        <x:v>73</x:v>
      </x:c>
      <x:c r="I11" s="28" t="n">
        <x:f>IF(ISNUMBER(H11),H11-G11,"")</x:f>
        <x:v>0</x:v>
      </x:c>
      <x:c r="J11" s="22" t="str">
        <x:f>IF(COUNTA(A11:G11)=0,"",IF(NOT(AND(AND(ISTEXT($B$3),$B$3&lt;&gt;"",ISTEXT($B$4),$B$4&lt;&gt;"",$F$3&lt;&gt;""),$F$4&lt;&gt;"",A11&lt;&gt;"",COUNTIFS($A$11:$A$20,A11)=1,COUNT(B11:G11)=6,MIN(B11:G11)&gt;=0)),"待补：表头或数量",IF(H11&lt;0,"异常：推算库存为负",IF(I11&lt;&gt;0,"异常：盘点差额","数量相符，核原单"))))</x:f>
        <x:v>数量相符，核原单</x:v>
      </x:c>
    </x:row>
    <x:row r="12" ht="38" customHeight="1">
      <x:c r="A12" s="26" t="str">
        <x:v>报关02/SKU-B/件</x:v>
      </x:c>
      <x:c r="B12" s="29" t="n">
        <x:v>20</x:v>
      </x:c>
      <x:c r="C12" s="29" t="n">
        <x:v>0</x:v>
      </x:c>
      <x:c r="D12" s="29" t="n">
        <x:v>10</x:v>
      </x:c>
      <x:c r="E12" s="29" t="n">
        <x:v>0</x:v>
      </x:c>
      <x:c r="F12" s="29" t="n">
        <x:v>0</x:v>
      </x:c>
      <x:c r="G12" s="29" t="n">
        <x:v>12</x:v>
      </x:c>
      <x:c r="H12" s="28" t="n">
        <x:f>IF(AND(AND(ISTEXT($B$3),$B$3&lt;&gt;"",ISTEXT($B$4),$B$4&lt;&gt;"",$F$3&lt;&gt;""),$F$4&lt;&gt;"",A12&lt;&gt;"",COUNTIFS($A$11:$A$20,A12)=1,COUNT(B12:G12)=6,MIN(B12:G12)&gt;=0),B12+C12-D12+E12-F12,"")</x:f>
        <x:v>10</x:v>
      </x:c>
      <x:c r="I12" s="28" t="n">
        <x:f>IF(ISNUMBER(H12),H12-G12,"")</x:f>
        <x:v>-2</x:v>
      </x:c>
      <x:c r="J12" s="22" t="str">
        <x:f>IF(COUNTA(A12:G12)=0,"",IF(NOT(AND(AND(ISTEXT($B$3),$B$3&lt;&gt;"",ISTEXT($B$4),$B$4&lt;&gt;"",$F$3&lt;&gt;""),$F$4&lt;&gt;"",A12&lt;&gt;"",COUNTIFS($A$11:$A$20,A12)=1,COUNT(B12:G12)=6,MIN(B12:G12)&gt;=0)),"待补：表头或数量",IF(H12&lt;0,"异常：推算库存为负",IF(I12&lt;&gt;0,"异常：盘点差额","数量相符，核原单"))))</x:f>
        <x:v>异常：盘点差额</x:v>
      </x:c>
    </x:row>
    <x:row r="13" ht="38" customHeight="1">
      <x:c r="A13" s="20" t="str">
        <x:v>报关03/SKU-C/件</x:v>
      </x:c>
      <x:c r="B13" s="27" t="n">
        <x:v>10</x:v>
      </x:c>
      <x:c r="C13" s="27"/>
      <x:c r="D13" s="27" t="n">
        <x:v>0</x:v>
      </x:c>
      <x:c r="E13" s="27" t="n">
        <x:v>0</x:v>
      </x:c>
      <x:c r="F13" s="27" t="n">
        <x:v>0</x:v>
      </x:c>
      <x:c r="G13" s="27" t="n">
        <x:v>10</x:v>
      </x:c>
      <x:c r="H13" s="28" t="str">
        <x:f>IF(AND(AND(ISTEXT($B$3),$B$3&lt;&gt;"",ISTEXT($B$4),$B$4&lt;&gt;"",$F$3&lt;&gt;""),$F$4&lt;&gt;"",A13&lt;&gt;"",COUNTIFS($A$11:$A$20,A13)=1,COUNT(B13:G13)=6,MIN(B13:G13)&gt;=0),B13+C13-D13+E13-F13,"")</x:f>
      </x:c>
      <x:c r="I13" s="28" t="str">
        <x:f>IF(ISNUMBER(H13),H13-G13,"")</x:f>
      </x:c>
      <x:c r="J13" s="22" t="str">
        <x:f>IF(COUNTA(A13:G13)=0,"",IF(NOT(AND(AND(ISTEXT($B$3),$B$3&lt;&gt;"",ISTEXT($B$4),$B$4&lt;&gt;"",$F$3&lt;&gt;""),$F$4&lt;&gt;"",A13&lt;&gt;"",COUNTIFS($A$11:$A$20,A13)=1,COUNT(B13:G13)=6,MIN(B13:G13)&gt;=0)),"待补：表头或数量",IF(H13&lt;0,"异常：推算库存为负",IF(I13&lt;&gt;0,"异常：盘点差额","数量相符，核原单"))))</x:f>
        <x:v>待补：表头或数量</x:v>
      </x:c>
    </x:row>
    <x:row r="14" ht="38" customHeight="1">
      <x:c r="A14" s="26"/>
      <x:c r="B14" s="29"/>
      <x:c r="C14" s="29"/>
      <x:c r="D14" s="29"/>
      <x:c r="E14" s="29"/>
      <x:c r="F14" s="29"/>
      <x:c r="G14" s="29"/>
      <x:c r="H14" s="28" t="str">
        <x:f>IF(AND(AND(ISTEXT($B$3),$B$3&lt;&gt;"",ISTEXT($B$4),$B$4&lt;&gt;"",$F$3&lt;&gt;""),$F$4&lt;&gt;"",A14&lt;&gt;"",COUNTIFS($A$11:$A$20,A14)=1,COUNT(B14:G14)=6,MIN(B14:G14)&gt;=0),B14+C14-D14+E14-F14,"")</x:f>
      </x:c>
      <x:c r="I14" s="28" t="str">
        <x:f>IF(ISNUMBER(H14),H14-G14,"")</x:f>
      </x:c>
      <x:c r="J14" s="22" t="str">
        <x:f>IF(COUNTA(A14:G14)=0,"",IF(NOT(AND(AND(ISTEXT($B$3),$B$3&lt;&gt;"",ISTEXT($B$4),$B$4&lt;&gt;"",$F$3&lt;&gt;""),$F$4&lt;&gt;"",A14&lt;&gt;"",COUNTIFS($A$11:$A$20,A14)=1,COUNT(B14:G14)=6,MIN(B14:G14)&gt;=0)),"待补：表头或数量",IF(H14&lt;0,"异常：推算库存为负",IF(I14&lt;&gt;0,"异常：盘点差额","数量相符，核原单"))))</x:f>
      </x:c>
    </x:row>
    <x:row r="15" ht="38" customHeight="1">
      <x:c r="A15" s="20"/>
      <x:c r="B15" s="27"/>
      <x:c r="C15" s="27"/>
      <x:c r="D15" s="27"/>
      <x:c r="E15" s="27"/>
      <x:c r="F15" s="27"/>
      <x:c r="G15" s="27"/>
      <x:c r="H15" s="28" t="str">
        <x:f>IF(AND(AND(ISTEXT($B$3),$B$3&lt;&gt;"",ISTEXT($B$4),$B$4&lt;&gt;"",$F$3&lt;&gt;""),$F$4&lt;&gt;"",A15&lt;&gt;"",COUNTIFS($A$11:$A$20,A15)=1,COUNT(B15:G15)=6,MIN(B15:G15)&gt;=0),B15+C15-D15+E15-F15,"")</x:f>
      </x:c>
      <x:c r="I15" s="28" t="str">
        <x:f>IF(ISNUMBER(H15),H15-G15,"")</x:f>
      </x:c>
      <x:c r="J15" s="22" t="str">
        <x:f>IF(COUNTA(A15:G15)=0,"",IF(NOT(AND(AND(ISTEXT($B$3),$B$3&lt;&gt;"",ISTEXT($B$4),$B$4&lt;&gt;"",$F$3&lt;&gt;""),$F$4&lt;&gt;"",A15&lt;&gt;"",COUNTIFS($A$11:$A$20,A15)=1,COUNT(B15:G15)=6,MIN(B15:G15)&gt;=0)),"待补：表头或数量",IF(H15&lt;0,"异常：推算库存为负",IF(I15&lt;&gt;0,"异常：盘点差额","数量相符，核原单"))))</x:f>
      </x:c>
    </x:row>
    <x:row r="16" ht="38" customHeight="1">
      <x:c r="A16" s="26"/>
      <x:c r="B16" s="29"/>
      <x:c r="C16" s="29"/>
      <x:c r="D16" s="29"/>
      <x:c r="E16" s="29"/>
      <x:c r="F16" s="29"/>
      <x:c r="G16" s="29"/>
      <x:c r="H16" s="28" t="str">
        <x:f>IF(AND(AND(ISTEXT($B$3),$B$3&lt;&gt;"",ISTEXT($B$4),$B$4&lt;&gt;"",$F$3&lt;&gt;""),$F$4&lt;&gt;"",A16&lt;&gt;"",COUNTIFS($A$11:$A$20,A16)=1,COUNT(B16:G16)=6,MIN(B16:G16)&gt;=0),B16+C16-D16+E16-F16,"")</x:f>
      </x:c>
      <x:c r="I16" s="28" t="str">
        <x:f>IF(ISNUMBER(H16),H16-G16,"")</x:f>
      </x:c>
      <x:c r="J16" s="22" t="str">
        <x:f>IF(COUNTA(A16:G16)=0,"",IF(NOT(AND(AND(ISTEXT($B$3),$B$3&lt;&gt;"",ISTEXT($B$4),$B$4&lt;&gt;"",$F$3&lt;&gt;""),$F$4&lt;&gt;"",A16&lt;&gt;"",COUNTIFS($A$11:$A$20,A16)=1,COUNT(B16:G16)=6,MIN(B16:G16)&gt;=0)),"待补：表头或数量",IF(H16&lt;0,"异常：推算库存为负",IF(I16&lt;&gt;0,"异常：盘点差额","数量相符，核原单"))))</x:f>
      </x:c>
    </x:row>
    <x:row r="17" ht="38" customHeight="1">
      <x:c r="A17" s="20"/>
      <x:c r="B17" s="27"/>
      <x:c r="C17" s="27"/>
      <x:c r="D17" s="27"/>
      <x:c r="E17" s="27"/>
      <x:c r="F17" s="27"/>
      <x:c r="G17" s="27"/>
      <x:c r="H17" s="28" t="str">
        <x:f>IF(AND(AND(ISTEXT($B$3),$B$3&lt;&gt;"",ISTEXT($B$4),$B$4&lt;&gt;"",$F$3&lt;&gt;""),$F$4&lt;&gt;"",A17&lt;&gt;"",COUNTIFS($A$11:$A$20,A17)=1,COUNT(B17:G17)=6,MIN(B17:G17)&gt;=0),B17+C17-D17+E17-F17,"")</x:f>
      </x:c>
      <x:c r="I17" s="28" t="str">
        <x:f>IF(ISNUMBER(H17),H17-G17,"")</x:f>
      </x:c>
      <x:c r="J17" s="22" t="str">
        <x:f>IF(COUNTA(A17:G17)=0,"",IF(NOT(AND(AND(ISTEXT($B$3),$B$3&lt;&gt;"",ISTEXT($B$4),$B$4&lt;&gt;"",$F$3&lt;&gt;""),$F$4&lt;&gt;"",A17&lt;&gt;"",COUNTIFS($A$11:$A$20,A17)=1,COUNT(B17:G17)=6,MIN(B17:G17)&gt;=0)),"待补：表头或数量",IF(H17&lt;0,"异常：推算库存为负",IF(I17&lt;&gt;0,"异常：盘点差额","数量相符，核原单"))))</x:f>
      </x:c>
    </x:row>
    <x:row r="18" ht="38" customHeight="1">
      <x:c r="A18" s="26"/>
      <x:c r="B18" s="29"/>
      <x:c r="C18" s="29"/>
      <x:c r="D18" s="29"/>
      <x:c r="E18" s="29"/>
      <x:c r="F18" s="29"/>
      <x:c r="G18" s="29"/>
      <x:c r="H18" s="28" t="str">
        <x:f>IF(AND(AND(ISTEXT($B$3),$B$3&lt;&gt;"",ISTEXT($B$4),$B$4&lt;&gt;"",$F$3&lt;&gt;""),$F$4&lt;&gt;"",A18&lt;&gt;"",COUNTIFS($A$11:$A$20,A18)=1,COUNT(B18:G18)=6,MIN(B18:G18)&gt;=0),B18+C18-D18+E18-F18,"")</x:f>
      </x:c>
      <x:c r="I18" s="28" t="str">
        <x:f>IF(ISNUMBER(H18),H18-G18,"")</x:f>
      </x:c>
      <x:c r="J18" s="22" t="str">
        <x:f>IF(COUNTA(A18:G18)=0,"",IF(NOT(AND(AND(ISTEXT($B$3),$B$3&lt;&gt;"",ISTEXT($B$4),$B$4&lt;&gt;"",$F$3&lt;&gt;""),$F$4&lt;&gt;"",A18&lt;&gt;"",COUNTIFS($A$11:$A$20,A18)=1,COUNT(B18:G18)=6,MIN(B18:G18)&gt;=0)),"待补：表头或数量",IF(H18&lt;0,"异常：推算库存为负",IF(I18&lt;&gt;0,"异常：盘点差额","数量相符，核原单"))))</x:f>
      </x:c>
    </x:row>
    <x:row r="19" ht="38" customHeight="1">
      <x:c r="A19" s="20"/>
      <x:c r="B19" s="27"/>
      <x:c r="C19" s="27"/>
      <x:c r="D19" s="27"/>
      <x:c r="E19" s="27"/>
      <x:c r="F19" s="27"/>
      <x:c r="G19" s="27"/>
      <x:c r="H19" s="28" t="str">
        <x:f>IF(AND(AND(ISTEXT($B$3),$B$3&lt;&gt;"",ISTEXT($B$4),$B$4&lt;&gt;"",$F$3&lt;&gt;""),$F$4&lt;&gt;"",A19&lt;&gt;"",COUNTIFS($A$11:$A$20,A19)=1,COUNT(B19:G19)=6,MIN(B19:G19)&gt;=0),B19+C19-D19+E19-F19,"")</x:f>
      </x:c>
      <x:c r="I19" s="28" t="str">
        <x:f>IF(ISNUMBER(H19),H19-G19,"")</x:f>
      </x:c>
      <x:c r="J19" s="22" t="str">
        <x:f>IF(COUNTA(A19:G19)=0,"",IF(NOT(AND(AND(ISTEXT($B$3),$B$3&lt;&gt;"",ISTEXT($B$4),$B$4&lt;&gt;"",$F$3&lt;&gt;""),$F$4&lt;&gt;"",A19&lt;&gt;"",COUNTIFS($A$11:$A$20,A19)=1,COUNT(B19:G19)=6,MIN(B19:G19)&gt;=0)),"待补：表头或数量",IF(H19&lt;0,"异常：推算库存为负",IF(I19&lt;&gt;0,"异常：盘点差额","数量相符，核原单"))))</x:f>
      </x:c>
    </x:row>
    <x:row r="20" ht="38" customHeight="1">
      <x:c r="A20" s="26"/>
      <x:c r="B20" s="29"/>
      <x:c r="C20" s="29"/>
      <x:c r="D20" s="29"/>
      <x:c r="E20" s="29"/>
      <x:c r="F20" s="29"/>
      <x:c r="G20" s="29"/>
      <x:c r="H20" s="28" t="str">
        <x:f>IF(AND(AND(ISTEXT($B$3),$B$3&lt;&gt;"",ISTEXT($B$4),$B$4&lt;&gt;"",$F$3&lt;&gt;""),$F$4&lt;&gt;"",A20&lt;&gt;"",COUNTIFS($A$11:$A$20,A20)=1,COUNT(B20:G20)=6,MIN(B20:G20)&gt;=0),B20+C20-D20+E20-F20,"")</x:f>
      </x:c>
      <x:c r="I20" s="28" t="str">
        <x:f>IF(ISNUMBER(H20),H20-G20,"")</x:f>
      </x:c>
      <x:c r="J20" s="22" t="str">
        <x:f>IF(COUNTA(A20:G20)=0,"",IF(NOT(AND(AND(ISTEXT($B$3),$B$3&lt;&gt;"",ISTEXT($B$4),$B$4&lt;&gt;"",$F$3&lt;&gt;""),$F$4&lt;&gt;"",A20&lt;&gt;"",COUNTIFS($A$11:$A$20,A20)=1,COUNT(B20:G20)=6,MIN(B20:G20)&gt;=0)),"待补：表头或数量",IF(H20&lt;0,"异常：推算库存为负",IF(I20&lt;&gt;0,"异常：盘点差额","数量相符，核原单"))))</x:f>
      </x:c>
    </x:row>
    <x:row r="21" ht="27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30" customHeight="1">
      <x:c r="A22" s="11" t="str">
        <x:v>准备：入库、销售出库、退货、损耗调出与实际盘点记录；损耗/调出不直接当销售，退货需追溯原订单。</x:v>
      </x:c>
      <x:c r="B22" s="11"/>
      <x:c r="C22" s="11"/>
      <x:c r="D22" s="11"/>
      <x:c r="E22" s="11"/>
      <x:c r="F22" s="11"/>
      <x:c r="G22" s="11"/>
      <x:c r="H22" s="11"/>
      <x:c r="I22" s="11"/>
      <x:c r="J22" s="11"/>
    </x:row>
    <x:row r="23" ht="30" customHeight="1">
      <x:c r="A23" s="11" t="str">
        <x:v>期初来自上期核实后的实际结存；下一期间另存模板。数量不自动换算金额，也不判断退税资格。</x:v>
      </x:c>
      <x:c r="B23" s="11"/>
      <x:c r="C23" s="11"/>
      <x:c r="D23" s="11"/>
      <x:c r="E23" s="11"/>
      <x:c r="F23" s="11"/>
      <x:c r="G23" s="11"/>
      <x:c r="H23" s="11"/>
      <x:c r="I23" s="11"/>
      <x:c r="J23" s="11"/>
    </x:row>
    <x:row r="24" ht="30" customHeight="1">
      <x:c r="A24" s="11" t="str">
        <x:v>预留10项。新增复制完整行并扩大唯一性、差额统计及销售页关联范围；同一报关项/SKU/单位只出现一次。</x:v>
      </x:c>
      <x:c r="B24" s="11"/>
      <x:c r="C24" s="11"/>
      <x:c r="D24" s="11"/>
      <x:c r="E24" s="11"/>
      <x:c r="F24" s="11"/>
      <x:c r="G24" s="11"/>
      <x:c r="H24" s="11"/>
      <x:c r="I24" s="11"/>
      <x:c r="J24" s="11"/>
    </x:row>
    <x:row r="25" ht="27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</x:sheetData>
  <x:mergeCells>
    <x:mergeCell ref="A2:J2"/>
    <x:mergeCell ref="B3:D3"/>
    <x:mergeCell ref="F3:H3"/>
    <x:mergeCell ref="B4:D4"/>
    <x:mergeCell ref="F4:H4"/>
    <x:mergeCell ref="A6:J6"/>
    <x:mergeCell ref="A7:J7"/>
    <x:mergeCell ref="A8:B8"/>
    <x:mergeCell ref="A9:B9"/>
    <x:mergeCell ref="C8:D8"/>
    <x:mergeCell ref="C9:D9"/>
    <x:mergeCell ref="E8:F8"/>
    <x:mergeCell ref="E9:F9"/>
    <x:mergeCell ref="G8:H8"/>
    <x:mergeCell ref="G9:H9"/>
    <x:mergeCell ref="A22:J22"/>
    <x:mergeCell ref="A23:J23"/>
    <x:mergeCell ref="A24:J24"/>
  </x:mergeCells>
  <x:conditionalFormatting sqref="H11:H20">
    <x:cfRule type="containsText" dxfId="8" priority="1" operator="containsText" text="待补"/>
    <x:cfRule type="containsText" dxfId="11" priority="4" operator="containsText" text="异常"/>
  </x:conditionalFormatting>
  <x:conditionalFormatting sqref="I11:I20">
    <x:cfRule type="containsText" dxfId="9" priority="2" operator="containsText" text="待补"/>
    <x:cfRule type="containsText" dxfId="12" priority="5" operator="containsText" text="异常"/>
  </x:conditionalFormatting>
  <x:conditionalFormatting sqref="J11:J20">
    <x:cfRule type="containsText" dxfId="10" priority="3" operator="containsText" text="待补"/>
    <x:cfRule type="containsText" dxfId="13" priority="6" operator="containsText" text="异常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8394A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1.25" hidden="0" customWidth="1"/>
    <x:col min="2" max="2" width="15" hidden="0" customWidth="1"/>
    <x:col min="3" max="3" width="20.6299991607666" hidden="0" customWidth="1"/>
    <x:col min="4" max="4" width="13.75" hidden="0" customWidth="1"/>
    <x:col min="5" max="5" width="17.5" hidden="0" customWidth="1"/>
    <x:col min="6" max="6" width="20" hidden="0" customWidth="1"/>
    <x:col min="7" max="7" width="20" hidden="0" customWidth="1"/>
    <x:col min="8" max="8" width="20.6299991607666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4" t="str">
        <x:v>海外仓销售与期限记录（全部数据虚构）</x:v>
      </x:c>
      <x:c r="B2" s="4"/>
      <x:c r="C2" s="4"/>
      <x:c r="D2" s="4"/>
      <x:c r="E2" s="4"/>
      <x:c r="F2" s="4"/>
      <x:c r="G2" s="4"/>
      <x:c r="H2" s="4"/>
    </x:row>
    <x:row r="3" ht="27" customHeight="1">
      <x:c r="A3" s="2" t="str">
        <x:v>企业</x:v>
      </x:c>
      <x:c r="B3" s="35" t="str">
        <x:f>IF('示例数量核对'!B3="","",'示例数量核对'!B3)</x:f>
        <x:v>虚构甲公司</x:v>
      </x:c>
      <x:c r="C3" s="36"/>
      <x:c r="D3" s="37"/>
      <x:c r="E3" s="2" t="str">
        <x:v>期间 / 截止期</x:v>
      </x:c>
      <x:c r="F3" s="35" t="str">
        <x:f>IF('示例数量核对'!F3="","",'示例数量核对'!F3)</x:f>
        <x:v>2026-10</x:v>
      </x:c>
      <x:c r="G3" s="36"/>
      <x:c r="H3" s="37"/>
    </x:row>
    <x:row r="4" ht="27" customHeight="1">
      <x:c r="A4" s="2" t="str">
        <x:v>币种</x:v>
      </x:c>
      <x:c r="B4" s="35" t="str">
        <x:f>IF('示例数量核对'!B4="","",'示例数量核对'!B4)</x:f>
        <x:v>USD</x:v>
      </x:c>
      <x:c r="C4" s="36"/>
      <x:c r="D4" s="37"/>
      <x:c r="E4" s="2" t="str">
        <x:v>经办 / 范围</x:v>
      </x:c>
      <x:c r="F4" s="35" t="str">
        <x:f>IF('示例数量核对'!F4="","",'示例数量核对'!F4)</x:f>
        <x:v>示例仓 / 示例经办</x:v>
      </x:c>
      <x:c r="G4" s="36"/>
      <x:c r="H4" s="37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11" t="str">
        <x:v>① 复制数量页的唯一报关项 / SKU / 单位  ② 登记原币销售凭据  ③ 按实际事项填写预退办结及跟踪安排</x:v>
      </x:c>
      <x:c r="B6" s="11"/>
      <x:c r="C6" s="11"/>
      <x:c r="D6" s="11"/>
      <x:c r="E6" s="11"/>
      <x:c r="F6" s="11"/>
      <x:c r="G6" s="11"/>
      <x:c r="H6" s="11"/>
    </x:row>
    <x:row r="7" ht="30" customHeight="1">
      <x:c r="A7" s="11" t="str">
        <x:v>销售金额来自原始销售记录，不按数量×统一售价推算。仅记录期限依据和负责人，不自动认定税务处理。</x:v>
      </x:c>
      <x:c r="B7" s="11"/>
      <x:c r="C7" s="11"/>
      <x:c r="D7" s="11"/>
      <x:c r="E7" s="11"/>
      <x:c r="F7" s="11"/>
      <x:c r="G7" s="11"/>
      <x:c r="H7" s="11"/>
    </x:row>
    <x:row r="8" ht="27" customHeight="1">
      <x:c r="A8" s="32" t="str">
        <x:v>销售记录数</x:v>
      </x:c>
      <x:c r="B8" s="32"/>
      <x:c r="C8" s="32" t="str">
        <x:v>待判断跟踪</x:v>
      </x:c>
      <x:c r="D8" s="32"/>
      <x:c r="E8" s="32" t="str">
        <x:v>人工跟踪事项</x:v>
      </x:c>
      <x:c r="F8" s="32"/>
      <x:c r="G8" s="32" t="str">
        <x:v>需补记录</x:v>
      </x:c>
      <x:c r="H8" s="32"/>
    </x:row>
    <x:row r="9" ht="27" customHeight="1">
      <x:c r="A9" s="34" t="n">
        <x:f>COUNTA(A11:A20)</x:f>
        <x:v>3</x:v>
      </x:c>
      <x:c r="B9" s="34"/>
      <x:c r="C9" s="34" t="n">
        <x:f>COUNTIFS(H11:H20,"待判断预退跟踪")</x:f>
        <x:v>0</x:v>
      </x:c>
      <x:c r="D9" s="34"/>
      <x:c r="E9" s="34" t="n">
        <x:f>COUNTIFS(H11:H20,"按依据人工跟踪")</x:f>
        <x:v>1</x:v>
      </x:c>
      <x:c r="F9" s="34"/>
      <x:c r="G9" s="34" t="n">
        <x:f>COUNTIFS(H11:H20,"待补：来源或责任")+COUNTIFS(H11:H20,"待补：不适用依据")+COUNTIFS(H11:H20,"待补：办结日或期限")</x:f>
        <x:v>1</x:v>
      </x:c>
      <x:c r="H9" s="34"/>
    </x:row>
    <x:row r="10" ht="36" customHeight="1">
      <x:c r="A10" s="16" t="str">
        <x:v>报关项 / SKU / 单位</x:v>
      </x:c>
      <x:c r="B10" s="16" t="str">
        <x:v>销售原币金额</x:v>
      </x:c>
      <x:c r="C10" s="16" t="str">
        <x:v>销售凭据 / 位置</x:v>
      </x:c>
      <x:c r="D10" s="16" t="str">
        <x:v>预退跟踪适用</x:v>
      </x:c>
      <x:c r="E10" s="16" t="str">
        <x:v>预退办结日期</x:v>
      </x:c>
      <x:c r="F10" s="16" t="str">
        <x:v>核实期限 / 依据</x:v>
      </x:c>
      <x:c r="G10" s="16" t="str">
        <x:v>责任人 / 下一步</x:v>
      </x:c>
      <x:c r="H10" s="16" t="str">
        <x:v>填写提示</x:v>
      </x:c>
    </x:row>
    <x:row r="11" ht="38" customHeight="1">
      <x:c r="A11" s="20" t="str">
        <x:v>报关01/SKU-A/件</x:v>
      </x:c>
      <x:c r="B11" s="27" t="n">
        <x:v>1600</x:v>
      </x:c>
      <x:c r="C11" s="20" t="str">
        <x:v>销售/01</x:v>
      </x:c>
      <x:c r="D11" s="20" t="str">
        <x:v>适用</x:v>
      </x:c>
      <x:c r="E11" s="38" t="d">
        <x:v>2026-09-15T00:00:00.000Z</x:v>
      </x:c>
      <x:c r="F11" s="20" t="str">
        <x:v>示例：按办结记录核实期限</x:v>
      </x:c>
      <x:c r="G11" s="20" t="str">
        <x:v>示例负责人：复核记录</x:v>
      </x:c>
      <x:c r="H11" s="22" t="str">
        <x:f>IF(COUNTA(A11:G11)=0,"",IF(OR(NOT(AND(ISTEXT($B$3),$B$3&lt;&gt;"",ISTEXT($B$4),$B$4&lt;&gt;"",$F$3&lt;&gt;"")),A11="",COUNTIFS('示例数量核对'!$A$11:$A$20,A11)&lt;&gt;1,COUNTIFS($A$11:$A$20,A11)&lt;&gt;1,COUNT(B11)&lt;&gt;1,B11&lt;0,C11="",G11=""),"待补：来源或责任",IF(D11="不适用",IF(F11&lt;&gt;"","待人工确认不适用依据","待补：不适用依据"),IF(D11="适用",IF(AND(ISNUMBER(E11),E11&gt;0,F11&lt;&gt;""),"按依据人工跟踪","待补：办结日或期限"),"待判断预退跟踪"))))</x:f>
        <x:v>按依据人工跟踪</x:v>
      </x:c>
    </x:row>
    <x:row r="12" ht="38" customHeight="1">
      <x:c r="A12" s="26" t="str">
        <x:v>报关02/SKU-B/件</x:v>
      </x:c>
      <x:c r="B12" s="29" t="n">
        <x:v>200</x:v>
      </x:c>
      <x:c r="C12" s="26" t="str">
        <x:v>销售/02</x:v>
      </x:c>
      <x:c r="D12" s="26" t="str">
        <x:v>不适用</x:v>
      </x:c>
      <x:c r="E12" s="39"/>
      <x:c r="F12" s="26" t="str">
        <x:v>本期未办理该项预退</x:v>
      </x:c>
      <x:c r="G12" s="26" t="str">
        <x:v>示例负责人：核实依据</x:v>
      </x:c>
      <x:c r="H12" s="22" t="str">
        <x:f>IF(COUNTA(A12:G12)=0,"",IF(OR(NOT(AND(ISTEXT($B$3),$B$3&lt;&gt;"",ISTEXT($B$4),$B$4&lt;&gt;"",$F$3&lt;&gt;"")),A12="",COUNTIFS('示例数量核对'!$A$11:$A$20,A12)&lt;&gt;1,COUNTIFS($A$11:$A$20,A12)&lt;&gt;1,COUNT(B12)&lt;&gt;1,B12&lt;0,C12="",G12=""),"待补：来源或责任",IF(D12="不适用",IF(F12&lt;&gt;"","待人工确认不适用依据","待补：不适用依据"),IF(D12="适用",IF(AND(ISNUMBER(E12),E12&gt;0,F12&lt;&gt;""),"按依据人工跟踪","待补：办结日或期限"),"待判断预退跟踪"))))</x:f>
        <x:v>待人工确认不适用依据</x:v>
      </x:c>
    </x:row>
    <x:row r="13" ht="38" customHeight="1">
      <x:c r="A13" s="20" t="str">
        <x:v>报关03/SKU-C/件</x:v>
      </x:c>
      <x:c r="B13" s="27" t="n">
        <x:v>0</x:v>
      </x:c>
      <x:c r="C13" s="20" t="str">
        <x:v>库存/03</x:v>
      </x:c>
      <x:c r="D13" s="20" t="str">
        <x:v>适用</x:v>
      </x:c>
      <x:c r="E13" s="38"/>
      <x:c r="F13" s="20" t="str">
        <x:v>待取得办结记录</x:v>
      </x:c>
      <x:c r="G13" s="20" t="str">
        <x:v>示例负责人：补资料</x:v>
      </x:c>
      <x:c r="H13" s="22" t="str">
        <x:f>IF(COUNTA(A13:G13)=0,"",IF(OR(NOT(AND(ISTEXT($B$3),$B$3&lt;&gt;"",ISTEXT($B$4),$B$4&lt;&gt;"",$F$3&lt;&gt;"")),A13="",COUNTIFS('示例数量核对'!$A$11:$A$20,A13)&lt;&gt;1,COUNTIFS($A$11:$A$20,A13)&lt;&gt;1,COUNT(B13)&lt;&gt;1,B13&lt;0,C13="",G13=""),"待补：来源或责任",IF(D13="不适用",IF(F13&lt;&gt;"","待人工确认不适用依据","待补：不适用依据"),IF(D13="适用",IF(AND(ISNUMBER(E13),E13&gt;0,F13&lt;&gt;""),"按依据人工跟踪","待补：办结日或期限"),"待判断预退跟踪"))))</x:f>
        <x:v>待补：办结日或期限</x:v>
      </x:c>
    </x:row>
    <x:row r="14" ht="38" customHeight="1">
      <x:c r="A14" s="26"/>
      <x:c r="B14" s="29"/>
      <x:c r="C14" s="26"/>
      <x:c r="D14" s="26"/>
      <x:c r="E14" s="39"/>
      <x:c r="F14" s="26"/>
      <x:c r="G14" s="26"/>
      <x:c r="H14" s="22" t="str">
        <x:f>IF(COUNTA(A14:G14)=0,"",IF(OR(NOT(AND(ISTEXT($B$3),$B$3&lt;&gt;"",ISTEXT($B$4),$B$4&lt;&gt;"",$F$3&lt;&gt;"")),A14="",COUNTIFS('示例数量核对'!$A$11:$A$20,A14)&lt;&gt;1,COUNTIFS($A$11:$A$20,A14)&lt;&gt;1,COUNT(B14)&lt;&gt;1,B14&lt;0,C14="",G14=""),"待补：来源或责任",IF(D14="不适用",IF(F14&lt;&gt;"","待人工确认不适用依据","待补：不适用依据"),IF(D14="适用",IF(AND(ISNUMBER(E14),E14&gt;0,F14&lt;&gt;""),"按依据人工跟踪","待补：办结日或期限"),"待判断预退跟踪"))))</x:f>
      </x:c>
    </x:row>
    <x:row r="15" ht="38" customHeight="1">
      <x:c r="A15" s="20"/>
      <x:c r="B15" s="27"/>
      <x:c r="C15" s="20"/>
      <x:c r="D15" s="20"/>
      <x:c r="E15" s="38"/>
      <x:c r="F15" s="20"/>
      <x:c r="G15" s="20"/>
      <x:c r="H15" s="22" t="str">
        <x:f>IF(COUNTA(A15:G15)=0,"",IF(OR(NOT(AND(ISTEXT($B$3),$B$3&lt;&gt;"",ISTEXT($B$4),$B$4&lt;&gt;"",$F$3&lt;&gt;"")),A15="",COUNTIFS('示例数量核对'!$A$11:$A$20,A15)&lt;&gt;1,COUNTIFS($A$11:$A$20,A15)&lt;&gt;1,COUNT(B15)&lt;&gt;1,B15&lt;0,C15="",G15=""),"待补：来源或责任",IF(D15="不适用",IF(F15&lt;&gt;"","待人工确认不适用依据","待补：不适用依据"),IF(D15="适用",IF(AND(ISNUMBER(E15),E15&gt;0,F15&lt;&gt;""),"按依据人工跟踪","待补：办结日或期限"),"待判断预退跟踪"))))</x:f>
      </x:c>
    </x:row>
    <x:row r="16" ht="38" customHeight="1">
      <x:c r="A16" s="26"/>
      <x:c r="B16" s="29"/>
      <x:c r="C16" s="26"/>
      <x:c r="D16" s="26"/>
      <x:c r="E16" s="39"/>
      <x:c r="F16" s="26"/>
      <x:c r="G16" s="26"/>
      <x:c r="H16" s="22" t="str">
        <x:f>IF(COUNTA(A16:G16)=0,"",IF(OR(NOT(AND(ISTEXT($B$3),$B$3&lt;&gt;"",ISTEXT($B$4),$B$4&lt;&gt;"",$F$3&lt;&gt;"")),A16="",COUNTIFS('示例数量核对'!$A$11:$A$20,A16)&lt;&gt;1,COUNTIFS($A$11:$A$20,A16)&lt;&gt;1,COUNT(B16)&lt;&gt;1,B16&lt;0,C16="",G16=""),"待补：来源或责任",IF(D16="不适用",IF(F16&lt;&gt;"","待人工确认不适用依据","待补：不适用依据"),IF(D16="适用",IF(AND(ISNUMBER(E16),E16&gt;0,F16&lt;&gt;""),"按依据人工跟踪","待补：办结日或期限"),"待判断预退跟踪"))))</x:f>
      </x:c>
    </x:row>
    <x:row r="17" ht="38" customHeight="1">
      <x:c r="A17" s="20"/>
      <x:c r="B17" s="27"/>
      <x:c r="C17" s="20"/>
      <x:c r="D17" s="20"/>
      <x:c r="E17" s="38"/>
      <x:c r="F17" s="20"/>
      <x:c r="G17" s="20"/>
      <x:c r="H17" s="22" t="str">
        <x:f>IF(COUNTA(A17:G17)=0,"",IF(OR(NOT(AND(ISTEXT($B$3),$B$3&lt;&gt;"",ISTEXT($B$4),$B$4&lt;&gt;"",$F$3&lt;&gt;"")),A17="",COUNTIFS('示例数量核对'!$A$11:$A$20,A17)&lt;&gt;1,COUNTIFS($A$11:$A$20,A17)&lt;&gt;1,COUNT(B17)&lt;&gt;1,B17&lt;0,C17="",G17=""),"待补：来源或责任",IF(D17="不适用",IF(F17&lt;&gt;"","待人工确认不适用依据","待补：不适用依据"),IF(D17="适用",IF(AND(ISNUMBER(E17),E17&gt;0,F17&lt;&gt;""),"按依据人工跟踪","待补：办结日或期限"),"待判断预退跟踪"))))</x:f>
      </x:c>
    </x:row>
    <x:row r="18" ht="38" customHeight="1">
      <x:c r="A18" s="26"/>
      <x:c r="B18" s="29"/>
      <x:c r="C18" s="26"/>
      <x:c r="D18" s="26"/>
      <x:c r="E18" s="39"/>
      <x:c r="F18" s="26"/>
      <x:c r="G18" s="26"/>
      <x:c r="H18" s="22" t="str">
        <x:f>IF(COUNTA(A18:G18)=0,"",IF(OR(NOT(AND(ISTEXT($B$3),$B$3&lt;&gt;"",ISTEXT($B$4),$B$4&lt;&gt;"",$F$3&lt;&gt;"")),A18="",COUNTIFS('示例数量核对'!$A$11:$A$20,A18)&lt;&gt;1,COUNTIFS($A$11:$A$20,A18)&lt;&gt;1,COUNT(B18)&lt;&gt;1,B18&lt;0,C18="",G18=""),"待补：来源或责任",IF(D18="不适用",IF(F18&lt;&gt;"","待人工确认不适用依据","待补：不适用依据"),IF(D18="适用",IF(AND(ISNUMBER(E18),E18&gt;0,F18&lt;&gt;""),"按依据人工跟踪","待补：办结日或期限"),"待判断预退跟踪"))))</x:f>
      </x:c>
    </x:row>
    <x:row r="19" ht="38" customHeight="1">
      <x:c r="A19" s="20"/>
      <x:c r="B19" s="27"/>
      <x:c r="C19" s="20"/>
      <x:c r="D19" s="20"/>
      <x:c r="E19" s="38"/>
      <x:c r="F19" s="20"/>
      <x:c r="G19" s="20"/>
      <x:c r="H19" s="22" t="str">
        <x:f>IF(COUNTA(A19:G19)=0,"",IF(OR(NOT(AND(ISTEXT($B$3),$B$3&lt;&gt;"",ISTEXT($B$4),$B$4&lt;&gt;"",$F$3&lt;&gt;"")),A19="",COUNTIFS('示例数量核对'!$A$11:$A$20,A19)&lt;&gt;1,COUNTIFS($A$11:$A$20,A19)&lt;&gt;1,COUNT(B19)&lt;&gt;1,B19&lt;0,C19="",G19=""),"待补：来源或责任",IF(D19="不适用",IF(F19&lt;&gt;"","待人工确认不适用依据","待补：不适用依据"),IF(D19="适用",IF(AND(ISNUMBER(E19),E19&gt;0,F19&lt;&gt;""),"按依据人工跟踪","待补：办结日或期限"),"待判断预退跟踪"))))</x:f>
      </x:c>
    </x:row>
    <x:row r="20" ht="38" customHeight="1">
      <x:c r="A20" s="26"/>
      <x:c r="B20" s="29"/>
      <x:c r="C20" s="26"/>
      <x:c r="D20" s="26"/>
      <x:c r="E20" s="39"/>
      <x:c r="F20" s="26"/>
      <x:c r="G20" s="26"/>
      <x:c r="H20" s="22" t="str">
        <x:f>IF(COUNTA(A20:G20)=0,"",IF(OR(NOT(AND(ISTEXT($B$3),$B$3&lt;&gt;"",ISTEXT($B$4),$B$4&lt;&gt;"",$F$3&lt;&gt;"")),A20="",COUNTIFS('示例数量核对'!$A$11:$A$20,A20)&lt;&gt;1,COUNTIFS($A$11:$A$20,A20)&lt;&gt;1,COUNT(B20)&lt;&gt;1,B20&lt;0,C20="",G20=""),"待补：来源或责任",IF(D20="不适用",IF(F20&lt;&gt;"","待人工确认不适用依据","待补：不适用依据"),IF(D20="适用",IF(AND(ISNUMBER(E20),E20&gt;0,F20&lt;&gt;""),"按依据人工跟踪","待补：办结日或期限"),"待判断预退跟踪"))))</x:f>
      </x:c>
    </x:row>
    <x:row r="21" ht="27" customHeight="1">
      <x:c r="A21" s="2"/>
      <x:c r="B21" s="2"/>
      <x:c r="C21" s="2"/>
      <x:c r="D21" s="2"/>
      <x:c r="E21" s="2"/>
      <x:c r="F21" s="2"/>
      <x:c r="G21" s="2"/>
      <x:c r="H21" s="2"/>
    </x:row>
    <x:row r="22" ht="30" customHeight="1">
      <x:c r="A22" s="11" t="str">
        <x:v>适用项按实际办结记录填写日期，不用申请日替代；“核实期限 / 依据”由经办核实具体期限和凭据，不预填结论。</x:v>
      </x:c>
      <x:c r="B22" s="11"/>
      <x:c r="C22" s="11"/>
      <x:c r="D22" s="11"/>
      <x:c r="E22" s="11"/>
      <x:c r="F22" s="11"/>
      <x:c r="G22" s="11"/>
      <x:c r="H22" s="11"/>
    </x:row>
    <x:row r="23" ht="30" customHeight="1">
      <x:c r="A23" s="11" t="str">
        <x:v>不适用也须写依据。未售、已售的税务处理须按真实业务及适用规定人工核实，本表不算退税金额或资格。</x:v>
      </x:c>
      <x:c r="B23" s="11"/>
      <x:c r="C23" s="11"/>
      <x:c r="D23" s="11"/>
      <x:c r="E23" s="11"/>
      <x:c r="F23" s="11"/>
      <x:c r="G23" s="11"/>
      <x:c r="H23" s="11"/>
    </x:row>
    <x:row r="24" ht="30" customHeight="1">
      <x:c r="A24" s="11" t="str">
        <x:v>每项合计本期真实销售并附明细；无销售明确填0并定位库存或无销售依据。扩展须同步两页唯一性和汇总范围。</x:v>
      </x:c>
      <x:c r="B24" s="11"/>
      <x:c r="C24" s="11"/>
      <x:c r="D24" s="11"/>
      <x:c r="E24" s="11"/>
      <x:c r="F24" s="11"/>
      <x:c r="G24" s="11"/>
      <x:c r="H24" s="11"/>
    </x:row>
    <x:row r="25" ht="27" customHeight="1">
      <x:c r="A25" s="2"/>
      <x:c r="B25" s="2"/>
      <x:c r="C25" s="2"/>
      <x:c r="D25" s="2"/>
      <x:c r="E25" s="2"/>
      <x:c r="F25" s="2"/>
      <x:c r="G25" s="2"/>
      <x:c r="H25" s="2"/>
    </x:row>
  </x:sheetData>
  <x:mergeCells>
    <x:mergeCell ref="A2:H2"/>
    <x:mergeCell ref="B3:D3"/>
    <x:mergeCell ref="F3:H3"/>
    <x:mergeCell ref="B4:D4"/>
    <x:mergeCell ref="F4:H4"/>
    <x:mergeCell ref="A6:H6"/>
    <x:mergeCell ref="A7:H7"/>
    <x:mergeCell ref="A8:B8"/>
    <x:mergeCell ref="A9:B9"/>
    <x:mergeCell ref="C8:D8"/>
    <x:mergeCell ref="C9:D9"/>
    <x:mergeCell ref="E8:F8"/>
    <x:mergeCell ref="E9:F9"/>
    <x:mergeCell ref="G8:H8"/>
    <x:mergeCell ref="G9:H9"/>
    <x:mergeCell ref="A22:H22"/>
    <x:mergeCell ref="A23:H23"/>
    <x:mergeCell ref="A24:H24"/>
  </x:mergeCells>
  <x:conditionalFormatting sqref="H11:H20">
    <x:cfRule type="containsText" dxfId="14" priority="1" operator="containsText" text="待补"/>
    <x:cfRule type="containsText" dxfId="15" priority="2" operator="containsText" text="异常"/>
  </x:conditionalFormatting>
  <x:dataValidations count="1">
    <x:dataValidation type="list" sqref="D11:D20">
      <x:formula1>"待判断,适用,不适用"</x:formula1>
    </x:dataValidation>
  </x:dataValidations>
  <x:pageMargins left="0.7" right="0.7" top="0.75" bottom="0.75" header="0.3" footer="0.3"/>
</x:worksheet>
</file>